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920"/>
  </bookViews>
  <sheets>
    <sheet name="14 15 Budget" sheetId="1" r:id="rId1"/>
  </sheets>
  <externalReferences>
    <externalReference r:id="rId2"/>
  </externalReferences>
  <definedNames>
    <definedName name="_xlnm._FilterDatabase" localSheetId="0" hidden="1">'14 15 Budget'!$A$5:$I$1209</definedName>
    <definedName name="_xlnm.Print_Area" localSheetId="0">'14 15 Budget'!$A$1:$I$1211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3" i="1" l="1"/>
  <c r="E643" i="1"/>
  <c r="C643" i="1"/>
  <c r="G248" i="1"/>
  <c r="E248" i="1"/>
  <c r="I248" i="1" s="1"/>
  <c r="C248" i="1"/>
  <c r="G1206" i="1"/>
  <c r="E1206" i="1"/>
  <c r="C1206" i="1"/>
  <c r="G1205" i="1"/>
  <c r="E1205" i="1"/>
  <c r="C1205" i="1"/>
  <c r="G1204" i="1"/>
  <c r="E1204" i="1"/>
  <c r="I1204" i="1" s="1"/>
  <c r="C1204" i="1"/>
  <c r="G1203" i="1"/>
  <c r="E1203" i="1"/>
  <c r="C1203" i="1"/>
  <c r="D1203" i="1" s="1"/>
  <c r="G1202" i="1"/>
  <c r="E1202" i="1"/>
  <c r="C1202" i="1"/>
  <c r="G1201" i="1"/>
  <c r="E1201" i="1"/>
  <c r="C1201" i="1"/>
  <c r="G1200" i="1"/>
  <c r="E1200" i="1"/>
  <c r="C1200" i="1"/>
  <c r="G1199" i="1"/>
  <c r="E1199" i="1"/>
  <c r="C1199" i="1"/>
  <c r="G1198" i="1"/>
  <c r="E1198" i="1"/>
  <c r="C1198" i="1"/>
  <c r="G1197" i="1"/>
  <c r="E1197" i="1"/>
  <c r="C1197" i="1"/>
  <c r="G1196" i="1"/>
  <c r="E1196" i="1"/>
  <c r="I1196" i="1" s="1"/>
  <c r="C1196" i="1"/>
  <c r="G1195" i="1"/>
  <c r="E1195" i="1"/>
  <c r="C1195" i="1"/>
  <c r="G1194" i="1"/>
  <c r="E1194" i="1"/>
  <c r="C1194" i="1"/>
  <c r="G1193" i="1"/>
  <c r="E1193" i="1"/>
  <c r="C1193" i="1"/>
  <c r="G1192" i="1"/>
  <c r="E1192" i="1"/>
  <c r="I1192" i="1" s="1"/>
  <c r="C1192" i="1"/>
  <c r="G1191" i="1"/>
  <c r="E1191" i="1"/>
  <c r="C1191" i="1"/>
  <c r="G1190" i="1"/>
  <c r="E1190" i="1"/>
  <c r="C1190" i="1"/>
  <c r="G1189" i="1"/>
  <c r="E1189" i="1"/>
  <c r="C1189" i="1"/>
  <c r="G1188" i="1"/>
  <c r="E1188" i="1"/>
  <c r="I1188" i="1" s="1"/>
  <c r="C1188" i="1"/>
  <c r="G1187" i="1"/>
  <c r="E1187" i="1"/>
  <c r="C1187" i="1"/>
  <c r="G1186" i="1"/>
  <c r="E1186" i="1"/>
  <c r="C1186" i="1"/>
  <c r="G1185" i="1"/>
  <c r="E1185" i="1"/>
  <c r="C1185" i="1"/>
  <c r="G1184" i="1"/>
  <c r="E1184" i="1"/>
  <c r="I1184" i="1" s="1"/>
  <c r="C1184" i="1"/>
  <c r="G1183" i="1"/>
  <c r="E1183" i="1"/>
  <c r="C1183" i="1"/>
  <c r="G1182" i="1"/>
  <c r="E1182" i="1"/>
  <c r="C1182" i="1"/>
  <c r="G1181" i="1"/>
  <c r="E1181" i="1"/>
  <c r="C1181" i="1"/>
  <c r="G1180" i="1"/>
  <c r="E1180" i="1"/>
  <c r="I1180" i="1" s="1"/>
  <c r="C1180" i="1"/>
  <c r="G1179" i="1"/>
  <c r="E1179" i="1"/>
  <c r="C1179" i="1"/>
  <c r="G1178" i="1"/>
  <c r="E1178" i="1"/>
  <c r="C1178" i="1"/>
  <c r="G1177" i="1"/>
  <c r="E1177" i="1"/>
  <c r="C1177" i="1"/>
  <c r="G1176" i="1"/>
  <c r="E1176" i="1"/>
  <c r="I1176" i="1" s="1"/>
  <c r="C1176" i="1"/>
  <c r="G1175" i="1"/>
  <c r="E1175" i="1"/>
  <c r="C1175" i="1"/>
  <c r="G1174" i="1"/>
  <c r="E1174" i="1"/>
  <c r="C1174" i="1"/>
  <c r="G1173" i="1"/>
  <c r="E1173" i="1"/>
  <c r="C1173" i="1"/>
  <c r="G1172" i="1"/>
  <c r="E1172" i="1"/>
  <c r="C1172" i="1"/>
  <c r="G1171" i="1"/>
  <c r="E1171" i="1"/>
  <c r="C1171" i="1"/>
  <c r="G1170" i="1"/>
  <c r="E1170" i="1"/>
  <c r="C1170" i="1"/>
  <c r="G1169" i="1"/>
  <c r="E1169" i="1"/>
  <c r="C1169" i="1"/>
  <c r="G1168" i="1"/>
  <c r="E1168" i="1"/>
  <c r="C1168" i="1"/>
  <c r="G1167" i="1"/>
  <c r="E1167" i="1"/>
  <c r="C1167" i="1"/>
  <c r="G1166" i="1"/>
  <c r="E1166" i="1"/>
  <c r="C1166" i="1"/>
  <c r="G1165" i="1"/>
  <c r="E1165" i="1"/>
  <c r="C1165" i="1"/>
  <c r="G1164" i="1"/>
  <c r="E1164" i="1"/>
  <c r="C1164" i="1"/>
  <c r="G1159" i="1"/>
  <c r="E1159" i="1"/>
  <c r="C1159" i="1"/>
  <c r="G1158" i="1"/>
  <c r="E1158" i="1"/>
  <c r="C1158" i="1"/>
  <c r="G1157" i="1"/>
  <c r="E1157" i="1"/>
  <c r="C1157" i="1"/>
  <c r="G1156" i="1"/>
  <c r="E1156" i="1"/>
  <c r="C1156" i="1"/>
  <c r="G1155" i="1"/>
  <c r="E1155" i="1"/>
  <c r="C1155" i="1"/>
  <c r="G1154" i="1"/>
  <c r="E1154" i="1"/>
  <c r="C1154" i="1"/>
  <c r="G1153" i="1"/>
  <c r="E1153" i="1"/>
  <c r="C1153" i="1"/>
  <c r="G1152" i="1"/>
  <c r="E1152" i="1"/>
  <c r="C1152" i="1"/>
  <c r="G1151" i="1"/>
  <c r="E1151" i="1"/>
  <c r="C1151" i="1"/>
  <c r="G1150" i="1"/>
  <c r="E1150" i="1"/>
  <c r="C1150" i="1"/>
  <c r="G1149" i="1"/>
  <c r="E1149" i="1"/>
  <c r="C1149" i="1"/>
  <c r="G1148" i="1"/>
  <c r="E1148" i="1"/>
  <c r="C1148" i="1"/>
  <c r="G1147" i="1"/>
  <c r="E1147" i="1"/>
  <c r="C1147" i="1"/>
  <c r="G1146" i="1"/>
  <c r="E1146" i="1"/>
  <c r="C1146" i="1"/>
  <c r="G1145" i="1"/>
  <c r="E1145" i="1"/>
  <c r="C1145" i="1"/>
  <c r="G1144" i="1"/>
  <c r="E1144" i="1"/>
  <c r="C1144" i="1"/>
  <c r="G1143" i="1"/>
  <c r="E1143" i="1"/>
  <c r="C1143" i="1"/>
  <c r="G1142" i="1"/>
  <c r="E1142" i="1"/>
  <c r="C1142" i="1"/>
  <c r="G1141" i="1"/>
  <c r="E1141" i="1"/>
  <c r="C1141" i="1"/>
  <c r="G1140" i="1"/>
  <c r="E1140" i="1"/>
  <c r="C1140" i="1"/>
  <c r="G1139" i="1"/>
  <c r="E1139" i="1"/>
  <c r="C1139" i="1"/>
  <c r="G1138" i="1"/>
  <c r="E1138" i="1"/>
  <c r="C1138" i="1"/>
  <c r="G1137" i="1"/>
  <c r="E1137" i="1"/>
  <c r="C1137" i="1"/>
  <c r="G1136" i="1"/>
  <c r="E1136" i="1"/>
  <c r="C1136" i="1"/>
  <c r="G1135" i="1"/>
  <c r="E1135" i="1"/>
  <c r="C1135" i="1"/>
  <c r="G1134" i="1"/>
  <c r="E1134" i="1"/>
  <c r="C1134" i="1"/>
  <c r="G1133" i="1"/>
  <c r="E1133" i="1"/>
  <c r="C1133" i="1"/>
  <c r="G1132" i="1"/>
  <c r="E1132" i="1"/>
  <c r="C1132" i="1"/>
  <c r="G1131" i="1"/>
  <c r="E1131" i="1"/>
  <c r="C1131" i="1"/>
  <c r="G1130" i="1"/>
  <c r="E1130" i="1"/>
  <c r="C1130" i="1"/>
  <c r="G1129" i="1"/>
  <c r="E1129" i="1"/>
  <c r="C1129" i="1"/>
  <c r="G1128" i="1"/>
  <c r="E1128" i="1"/>
  <c r="C1128" i="1"/>
  <c r="G1127" i="1"/>
  <c r="E1127" i="1"/>
  <c r="C1127" i="1"/>
  <c r="G1126" i="1"/>
  <c r="E1126" i="1"/>
  <c r="C1126" i="1"/>
  <c r="G1125" i="1"/>
  <c r="E1125" i="1"/>
  <c r="C1125" i="1"/>
  <c r="G1124" i="1"/>
  <c r="E1124" i="1"/>
  <c r="C1124" i="1"/>
  <c r="G1123" i="1"/>
  <c r="E1123" i="1"/>
  <c r="C1123" i="1"/>
  <c r="G1122" i="1"/>
  <c r="E1122" i="1"/>
  <c r="C1122" i="1"/>
  <c r="G1121" i="1"/>
  <c r="E1121" i="1"/>
  <c r="C1121" i="1"/>
  <c r="G1120" i="1"/>
  <c r="E1120" i="1"/>
  <c r="C1120" i="1"/>
  <c r="G1119" i="1"/>
  <c r="E1119" i="1"/>
  <c r="C1119" i="1"/>
  <c r="G1118" i="1"/>
  <c r="E1118" i="1"/>
  <c r="C1118" i="1"/>
  <c r="G1117" i="1"/>
  <c r="E1117" i="1"/>
  <c r="C1117" i="1"/>
  <c r="G1116" i="1"/>
  <c r="E1116" i="1"/>
  <c r="C1116" i="1"/>
  <c r="G1115" i="1"/>
  <c r="E1115" i="1"/>
  <c r="C1115" i="1"/>
  <c r="G1114" i="1"/>
  <c r="E1114" i="1"/>
  <c r="C1114" i="1"/>
  <c r="G1113" i="1"/>
  <c r="E1113" i="1"/>
  <c r="C1113" i="1"/>
  <c r="G1112" i="1"/>
  <c r="E1112" i="1"/>
  <c r="C1112" i="1"/>
  <c r="G1111" i="1"/>
  <c r="E1111" i="1"/>
  <c r="C1111" i="1"/>
  <c r="G1110" i="1"/>
  <c r="E1110" i="1"/>
  <c r="C1110" i="1"/>
  <c r="G1109" i="1"/>
  <c r="E1109" i="1"/>
  <c r="C1109" i="1"/>
  <c r="G1108" i="1"/>
  <c r="E1108" i="1"/>
  <c r="C1108" i="1"/>
  <c r="G1107" i="1"/>
  <c r="E1107" i="1"/>
  <c r="C1107" i="1"/>
  <c r="G1106" i="1"/>
  <c r="E1106" i="1"/>
  <c r="C1106" i="1"/>
  <c r="G1105" i="1"/>
  <c r="E1105" i="1"/>
  <c r="C1105" i="1"/>
  <c r="G1104" i="1"/>
  <c r="E1104" i="1"/>
  <c r="C1104" i="1"/>
  <c r="G1103" i="1"/>
  <c r="E1103" i="1"/>
  <c r="C1103" i="1"/>
  <c r="G1102" i="1"/>
  <c r="E1102" i="1"/>
  <c r="C1102" i="1"/>
  <c r="G1101" i="1"/>
  <c r="E1101" i="1"/>
  <c r="C1101" i="1"/>
  <c r="G1100" i="1"/>
  <c r="E1100" i="1"/>
  <c r="C1100" i="1"/>
  <c r="G1099" i="1"/>
  <c r="E1099" i="1"/>
  <c r="C1099" i="1"/>
  <c r="G1098" i="1"/>
  <c r="E1098" i="1"/>
  <c r="C1098" i="1"/>
  <c r="G1097" i="1"/>
  <c r="E1097" i="1"/>
  <c r="C1097" i="1"/>
  <c r="G1096" i="1"/>
  <c r="E1096" i="1"/>
  <c r="C1096" i="1"/>
  <c r="G1095" i="1"/>
  <c r="E1095" i="1"/>
  <c r="C1095" i="1"/>
  <c r="G1094" i="1"/>
  <c r="E1094" i="1"/>
  <c r="C1094" i="1"/>
  <c r="G1093" i="1"/>
  <c r="E1093" i="1"/>
  <c r="C1093" i="1"/>
  <c r="G1092" i="1"/>
  <c r="E1092" i="1"/>
  <c r="C1092" i="1"/>
  <c r="G1091" i="1"/>
  <c r="E1091" i="1"/>
  <c r="C1091" i="1"/>
  <c r="G1090" i="1"/>
  <c r="E1090" i="1"/>
  <c r="C1090" i="1"/>
  <c r="G1089" i="1"/>
  <c r="E1089" i="1"/>
  <c r="C1089" i="1"/>
  <c r="G1088" i="1"/>
  <c r="E1088" i="1"/>
  <c r="C1088" i="1"/>
  <c r="G1087" i="1"/>
  <c r="E1087" i="1"/>
  <c r="C1087" i="1"/>
  <c r="G1086" i="1"/>
  <c r="E1086" i="1"/>
  <c r="C1086" i="1"/>
  <c r="G1085" i="1"/>
  <c r="E1085" i="1"/>
  <c r="C1085" i="1"/>
  <c r="G1084" i="1"/>
  <c r="E1084" i="1"/>
  <c r="C1084" i="1"/>
  <c r="G1083" i="1"/>
  <c r="E1083" i="1"/>
  <c r="C1083" i="1"/>
  <c r="G1082" i="1"/>
  <c r="E1082" i="1"/>
  <c r="C1082" i="1"/>
  <c r="G1081" i="1"/>
  <c r="E1081" i="1"/>
  <c r="C1081" i="1"/>
  <c r="G1080" i="1"/>
  <c r="E1080" i="1"/>
  <c r="C1080" i="1"/>
  <c r="G1079" i="1"/>
  <c r="E1079" i="1"/>
  <c r="I1079" i="1" s="1"/>
  <c r="C1079" i="1"/>
  <c r="G1078" i="1"/>
  <c r="E1078" i="1"/>
  <c r="C1078" i="1"/>
  <c r="G1077" i="1"/>
  <c r="E1077" i="1"/>
  <c r="D1077" i="1" s="1"/>
  <c r="C1077" i="1"/>
  <c r="G1076" i="1"/>
  <c r="E1076" i="1"/>
  <c r="C1076" i="1"/>
  <c r="G1075" i="1"/>
  <c r="E1075" i="1"/>
  <c r="C1075" i="1"/>
  <c r="G1070" i="1"/>
  <c r="E1070" i="1"/>
  <c r="C1070" i="1"/>
  <c r="G1069" i="1"/>
  <c r="E1069" i="1"/>
  <c r="C1069" i="1"/>
  <c r="G1068" i="1"/>
  <c r="E1068" i="1"/>
  <c r="C1068" i="1"/>
  <c r="G1067" i="1"/>
  <c r="E1067" i="1"/>
  <c r="C1067" i="1"/>
  <c r="G1066" i="1"/>
  <c r="E1066" i="1"/>
  <c r="C1066" i="1"/>
  <c r="G1065" i="1"/>
  <c r="E1065" i="1"/>
  <c r="C1065" i="1"/>
  <c r="G1064" i="1"/>
  <c r="E1064" i="1"/>
  <c r="C1064" i="1"/>
  <c r="G1063" i="1"/>
  <c r="E1063" i="1"/>
  <c r="C1063" i="1"/>
  <c r="G1062" i="1"/>
  <c r="E1062" i="1"/>
  <c r="C1062" i="1"/>
  <c r="G1061" i="1"/>
  <c r="E1061" i="1"/>
  <c r="C1061" i="1"/>
  <c r="G1060" i="1"/>
  <c r="E1060" i="1"/>
  <c r="C1060" i="1"/>
  <c r="G1059" i="1"/>
  <c r="E1059" i="1"/>
  <c r="C1059" i="1"/>
  <c r="G1058" i="1"/>
  <c r="E1058" i="1"/>
  <c r="C1058" i="1"/>
  <c r="G1057" i="1"/>
  <c r="E1057" i="1"/>
  <c r="C1057" i="1"/>
  <c r="G1056" i="1"/>
  <c r="E1056" i="1"/>
  <c r="C1056" i="1"/>
  <c r="G1055" i="1"/>
  <c r="E1055" i="1"/>
  <c r="C1055" i="1"/>
  <c r="G1054" i="1"/>
  <c r="E1054" i="1"/>
  <c r="C1054" i="1"/>
  <c r="G1053" i="1"/>
  <c r="E1053" i="1"/>
  <c r="C1053" i="1"/>
  <c r="G1052" i="1"/>
  <c r="E1052" i="1"/>
  <c r="C1052" i="1"/>
  <c r="G1051" i="1"/>
  <c r="E1051" i="1"/>
  <c r="C1051" i="1"/>
  <c r="G1050" i="1"/>
  <c r="E1050" i="1"/>
  <c r="C1050" i="1"/>
  <c r="G1049" i="1"/>
  <c r="E1049" i="1"/>
  <c r="C1049" i="1"/>
  <c r="G1048" i="1"/>
  <c r="E1048" i="1"/>
  <c r="C1048" i="1"/>
  <c r="G1047" i="1"/>
  <c r="E1047" i="1"/>
  <c r="C1047" i="1"/>
  <c r="G1046" i="1"/>
  <c r="E1046" i="1"/>
  <c r="C1046" i="1"/>
  <c r="G1045" i="1"/>
  <c r="E1045" i="1"/>
  <c r="C1045" i="1"/>
  <c r="G1044" i="1"/>
  <c r="E1044" i="1"/>
  <c r="C1044" i="1"/>
  <c r="G1043" i="1"/>
  <c r="E1043" i="1"/>
  <c r="C1043" i="1"/>
  <c r="G1042" i="1"/>
  <c r="E1042" i="1"/>
  <c r="C1042" i="1"/>
  <c r="G1041" i="1"/>
  <c r="E1041" i="1"/>
  <c r="C1041" i="1"/>
  <c r="G1040" i="1"/>
  <c r="E1040" i="1"/>
  <c r="C1040" i="1"/>
  <c r="G1039" i="1"/>
  <c r="E1039" i="1"/>
  <c r="C1039" i="1"/>
  <c r="G1038" i="1"/>
  <c r="E1038" i="1"/>
  <c r="C1038" i="1"/>
  <c r="G1037" i="1"/>
  <c r="E1037" i="1"/>
  <c r="C1037" i="1"/>
  <c r="G1036" i="1"/>
  <c r="E1036" i="1"/>
  <c r="C1036" i="1"/>
  <c r="G1035" i="1"/>
  <c r="E1035" i="1"/>
  <c r="C1035" i="1"/>
  <c r="G1034" i="1"/>
  <c r="E1034" i="1"/>
  <c r="C1034" i="1"/>
  <c r="G1033" i="1"/>
  <c r="E1033" i="1"/>
  <c r="C1033" i="1"/>
  <c r="G1032" i="1"/>
  <c r="I1032" i="1" s="1"/>
  <c r="E1032" i="1"/>
  <c r="C1032" i="1"/>
  <c r="G1031" i="1"/>
  <c r="E1031" i="1"/>
  <c r="C1031" i="1"/>
  <c r="G1030" i="1"/>
  <c r="E1030" i="1"/>
  <c r="C1030" i="1"/>
  <c r="G1029" i="1"/>
  <c r="E1029" i="1"/>
  <c r="C1029" i="1"/>
  <c r="G1028" i="1"/>
  <c r="E1028" i="1"/>
  <c r="C1028" i="1"/>
  <c r="G1027" i="1"/>
  <c r="E1027" i="1"/>
  <c r="C1027" i="1"/>
  <c r="G1026" i="1"/>
  <c r="E1026" i="1"/>
  <c r="C1026" i="1"/>
  <c r="G1025" i="1"/>
  <c r="E1025" i="1"/>
  <c r="C1025" i="1"/>
  <c r="G1024" i="1"/>
  <c r="E1024" i="1"/>
  <c r="C1024" i="1"/>
  <c r="G1023" i="1"/>
  <c r="E1023" i="1"/>
  <c r="C1023" i="1"/>
  <c r="G1022" i="1"/>
  <c r="E1022" i="1"/>
  <c r="C1022" i="1"/>
  <c r="G1021" i="1"/>
  <c r="E1021" i="1"/>
  <c r="C1021" i="1"/>
  <c r="G1020" i="1"/>
  <c r="E1020" i="1"/>
  <c r="C1020" i="1"/>
  <c r="G1019" i="1"/>
  <c r="E1019" i="1"/>
  <c r="C1019" i="1"/>
  <c r="G1018" i="1"/>
  <c r="E1018" i="1"/>
  <c r="C1018" i="1"/>
  <c r="G1017" i="1"/>
  <c r="E1017" i="1"/>
  <c r="C1017" i="1"/>
  <c r="G1016" i="1"/>
  <c r="E1016" i="1"/>
  <c r="C1016" i="1"/>
  <c r="G1015" i="1"/>
  <c r="E1015" i="1"/>
  <c r="C1015" i="1"/>
  <c r="G1014" i="1"/>
  <c r="E1014" i="1"/>
  <c r="C1014" i="1"/>
  <c r="G1013" i="1"/>
  <c r="E1013" i="1"/>
  <c r="C1013" i="1"/>
  <c r="G1012" i="1"/>
  <c r="E1012" i="1"/>
  <c r="C1012" i="1"/>
  <c r="G1011" i="1"/>
  <c r="E1011" i="1"/>
  <c r="C1011" i="1"/>
  <c r="G1010" i="1"/>
  <c r="E1010" i="1"/>
  <c r="C1010" i="1"/>
  <c r="G1009" i="1"/>
  <c r="E1009" i="1"/>
  <c r="C1009" i="1"/>
  <c r="G1008" i="1"/>
  <c r="E1008" i="1"/>
  <c r="C1008" i="1"/>
  <c r="G1007" i="1"/>
  <c r="E1007" i="1"/>
  <c r="C1007" i="1"/>
  <c r="G1006" i="1"/>
  <c r="E1006" i="1"/>
  <c r="C1006" i="1"/>
  <c r="G1005" i="1"/>
  <c r="E1005" i="1"/>
  <c r="C1005" i="1"/>
  <c r="G1004" i="1"/>
  <c r="E1004" i="1"/>
  <c r="C1004" i="1"/>
  <c r="G1003" i="1"/>
  <c r="E1003" i="1"/>
  <c r="C1003" i="1"/>
  <c r="G1002" i="1"/>
  <c r="E1002" i="1"/>
  <c r="C1002" i="1"/>
  <c r="G1001" i="1"/>
  <c r="E1001" i="1"/>
  <c r="C1001" i="1"/>
  <c r="G1000" i="1"/>
  <c r="E1000" i="1"/>
  <c r="C1000" i="1"/>
  <c r="G995" i="1"/>
  <c r="E995" i="1"/>
  <c r="C995" i="1"/>
  <c r="G994" i="1"/>
  <c r="E994" i="1"/>
  <c r="C994" i="1"/>
  <c r="G993" i="1"/>
  <c r="E993" i="1"/>
  <c r="I993" i="1" s="1"/>
  <c r="C993" i="1"/>
  <c r="G992" i="1"/>
  <c r="E992" i="1"/>
  <c r="C992" i="1"/>
  <c r="G991" i="1"/>
  <c r="E991" i="1"/>
  <c r="C991" i="1"/>
  <c r="G990" i="1"/>
  <c r="E990" i="1"/>
  <c r="C990" i="1"/>
  <c r="G989" i="1"/>
  <c r="E989" i="1"/>
  <c r="I989" i="1" s="1"/>
  <c r="C989" i="1"/>
  <c r="G988" i="1"/>
  <c r="E988" i="1"/>
  <c r="D988" i="1"/>
  <c r="C988" i="1"/>
  <c r="G987" i="1"/>
  <c r="E987" i="1"/>
  <c r="C987" i="1"/>
  <c r="G986" i="1"/>
  <c r="E986" i="1"/>
  <c r="C986" i="1"/>
  <c r="G985" i="1"/>
  <c r="E985" i="1"/>
  <c r="C985" i="1"/>
  <c r="G984" i="1"/>
  <c r="E984" i="1"/>
  <c r="C984" i="1"/>
  <c r="G983" i="1"/>
  <c r="I983" i="1" s="1"/>
  <c r="E983" i="1"/>
  <c r="D983" i="1"/>
  <c r="C983" i="1"/>
  <c r="G982" i="1"/>
  <c r="E982" i="1"/>
  <c r="C982" i="1"/>
  <c r="G981" i="1"/>
  <c r="E981" i="1"/>
  <c r="D981" i="1" s="1"/>
  <c r="C981" i="1"/>
  <c r="G980" i="1"/>
  <c r="E980" i="1"/>
  <c r="C980" i="1"/>
  <c r="G979" i="1"/>
  <c r="E979" i="1"/>
  <c r="D979" i="1" s="1"/>
  <c r="C979" i="1"/>
  <c r="G978" i="1"/>
  <c r="E978" i="1"/>
  <c r="C978" i="1"/>
  <c r="G977" i="1"/>
  <c r="E977" i="1"/>
  <c r="C977" i="1"/>
  <c r="G976" i="1"/>
  <c r="E976" i="1"/>
  <c r="C976" i="1"/>
  <c r="G975" i="1"/>
  <c r="E975" i="1"/>
  <c r="D975" i="1" s="1"/>
  <c r="C975" i="1"/>
  <c r="G974" i="1"/>
  <c r="E974" i="1"/>
  <c r="C974" i="1"/>
  <c r="G973" i="1"/>
  <c r="E973" i="1"/>
  <c r="C973" i="1"/>
  <c r="G972" i="1"/>
  <c r="I972" i="1" s="1"/>
  <c r="E972" i="1"/>
  <c r="C972" i="1"/>
  <c r="G971" i="1"/>
  <c r="E971" i="1"/>
  <c r="D971" i="1" s="1"/>
  <c r="C971" i="1"/>
  <c r="G970" i="1"/>
  <c r="E970" i="1"/>
  <c r="C970" i="1"/>
  <c r="G969" i="1"/>
  <c r="E969" i="1"/>
  <c r="C969" i="1"/>
  <c r="G968" i="1"/>
  <c r="I968" i="1" s="1"/>
  <c r="E968" i="1"/>
  <c r="C968" i="1"/>
  <c r="G967" i="1"/>
  <c r="E967" i="1"/>
  <c r="D967" i="1" s="1"/>
  <c r="C967" i="1"/>
  <c r="G966" i="1"/>
  <c r="E966" i="1"/>
  <c r="C966" i="1"/>
  <c r="G965" i="1"/>
  <c r="E965" i="1"/>
  <c r="C965" i="1"/>
  <c r="G964" i="1"/>
  <c r="E964" i="1"/>
  <c r="C964" i="1"/>
  <c r="G963" i="1"/>
  <c r="E963" i="1"/>
  <c r="D963" i="1" s="1"/>
  <c r="C963" i="1"/>
  <c r="G962" i="1"/>
  <c r="E962" i="1"/>
  <c r="C962" i="1"/>
  <c r="G961" i="1"/>
  <c r="E961" i="1"/>
  <c r="D961" i="1" s="1"/>
  <c r="C961" i="1"/>
  <c r="G960" i="1"/>
  <c r="E960" i="1"/>
  <c r="C960" i="1"/>
  <c r="G959" i="1"/>
  <c r="E959" i="1"/>
  <c r="C959" i="1"/>
  <c r="G958" i="1"/>
  <c r="E958" i="1"/>
  <c r="C958" i="1"/>
  <c r="G957" i="1"/>
  <c r="E957" i="1"/>
  <c r="D957" i="1" s="1"/>
  <c r="C957" i="1"/>
  <c r="G956" i="1"/>
  <c r="E956" i="1"/>
  <c r="C956" i="1"/>
  <c r="G955" i="1"/>
  <c r="E955" i="1"/>
  <c r="C955" i="1"/>
  <c r="G954" i="1"/>
  <c r="E954" i="1"/>
  <c r="C954" i="1"/>
  <c r="G953" i="1"/>
  <c r="E953" i="1"/>
  <c r="C953" i="1"/>
  <c r="G952" i="1"/>
  <c r="E952" i="1"/>
  <c r="C952" i="1"/>
  <c r="G951" i="1"/>
  <c r="E951" i="1"/>
  <c r="C951" i="1"/>
  <c r="G950" i="1"/>
  <c r="E950" i="1"/>
  <c r="C950" i="1"/>
  <c r="G949" i="1"/>
  <c r="E949" i="1"/>
  <c r="C949" i="1"/>
  <c r="G948" i="1"/>
  <c r="E948" i="1"/>
  <c r="C948" i="1"/>
  <c r="G947" i="1"/>
  <c r="E947" i="1"/>
  <c r="C947" i="1"/>
  <c r="G946" i="1"/>
  <c r="E946" i="1"/>
  <c r="C946" i="1"/>
  <c r="G945" i="1"/>
  <c r="E945" i="1"/>
  <c r="C945" i="1"/>
  <c r="G944" i="1"/>
  <c r="I944" i="1" s="1"/>
  <c r="E944" i="1"/>
  <c r="C944" i="1"/>
  <c r="G943" i="1"/>
  <c r="E943" i="1"/>
  <c r="D943" i="1" s="1"/>
  <c r="C943" i="1"/>
  <c r="G942" i="1"/>
  <c r="E942" i="1"/>
  <c r="C942" i="1"/>
  <c r="G941" i="1"/>
  <c r="E941" i="1"/>
  <c r="C941" i="1"/>
  <c r="G940" i="1"/>
  <c r="E940" i="1"/>
  <c r="C940" i="1"/>
  <c r="G939" i="1"/>
  <c r="E939" i="1"/>
  <c r="C939" i="1"/>
  <c r="G938" i="1"/>
  <c r="E938" i="1"/>
  <c r="C938" i="1"/>
  <c r="G937" i="1"/>
  <c r="E937" i="1"/>
  <c r="C937" i="1"/>
  <c r="G936" i="1"/>
  <c r="E936" i="1"/>
  <c r="C936" i="1"/>
  <c r="G935" i="1"/>
  <c r="E935" i="1"/>
  <c r="C935" i="1"/>
  <c r="G934" i="1"/>
  <c r="E934" i="1"/>
  <c r="C934" i="1"/>
  <c r="G933" i="1"/>
  <c r="E933" i="1"/>
  <c r="C933" i="1"/>
  <c r="G928" i="1"/>
  <c r="E928" i="1"/>
  <c r="C928" i="1"/>
  <c r="G927" i="1"/>
  <c r="E927" i="1"/>
  <c r="C927" i="1"/>
  <c r="G926" i="1"/>
  <c r="E926" i="1"/>
  <c r="C926" i="1"/>
  <c r="G925" i="1"/>
  <c r="E925" i="1"/>
  <c r="C925" i="1"/>
  <c r="G924" i="1"/>
  <c r="E924" i="1"/>
  <c r="C924" i="1"/>
  <c r="G923" i="1"/>
  <c r="E923" i="1"/>
  <c r="C923" i="1"/>
  <c r="G922" i="1"/>
  <c r="E922" i="1"/>
  <c r="C922" i="1"/>
  <c r="G921" i="1"/>
  <c r="E921" i="1"/>
  <c r="C921" i="1"/>
  <c r="G920" i="1"/>
  <c r="E920" i="1"/>
  <c r="C920" i="1"/>
  <c r="G919" i="1"/>
  <c r="E919" i="1"/>
  <c r="C919" i="1"/>
  <c r="G918" i="1"/>
  <c r="E918" i="1"/>
  <c r="C918" i="1"/>
  <c r="G917" i="1"/>
  <c r="E917" i="1"/>
  <c r="C917" i="1"/>
  <c r="G916" i="1"/>
  <c r="E916" i="1"/>
  <c r="C916" i="1"/>
  <c r="G915" i="1"/>
  <c r="E915" i="1"/>
  <c r="C915" i="1"/>
  <c r="G914" i="1"/>
  <c r="E914" i="1"/>
  <c r="C914" i="1"/>
  <c r="G913" i="1"/>
  <c r="E913" i="1"/>
  <c r="D913" i="1" s="1"/>
  <c r="C913" i="1"/>
  <c r="G912" i="1"/>
  <c r="E912" i="1"/>
  <c r="C912" i="1"/>
  <c r="G911" i="1"/>
  <c r="E911" i="1"/>
  <c r="C911" i="1"/>
  <c r="G910" i="1"/>
  <c r="E910" i="1"/>
  <c r="C910" i="1"/>
  <c r="G909" i="1"/>
  <c r="E909" i="1"/>
  <c r="D909" i="1" s="1"/>
  <c r="C909" i="1"/>
  <c r="G908" i="1"/>
  <c r="E908" i="1"/>
  <c r="C908" i="1"/>
  <c r="G907" i="1"/>
  <c r="E907" i="1"/>
  <c r="C907" i="1"/>
  <c r="G906" i="1"/>
  <c r="E906" i="1"/>
  <c r="C906" i="1"/>
  <c r="G905" i="1"/>
  <c r="E905" i="1"/>
  <c r="D905" i="1" s="1"/>
  <c r="C905" i="1"/>
  <c r="G904" i="1"/>
  <c r="E904" i="1"/>
  <c r="C904" i="1"/>
  <c r="G903" i="1"/>
  <c r="E903" i="1"/>
  <c r="C903" i="1"/>
  <c r="G902" i="1"/>
  <c r="E902" i="1"/>
  <c r="C902" i="1"/>
  <c r="G901" i="1"/>
  <c r="E901" i="1"/>
  <c r="D901" i="1" s="1"/>
  <c r="C901" i="1"/>
  <c r="G900" i="1"/>
  <c r="E900" i="1"/>
  <c r="C900" i="1"/>
  <c r="G899" i="1"/>
  <c r="E899" i="1"/>
  <c r="C899" i="1"/>
  <c r="G898" i="1"/>
  <c r="E898" i="1"/>
  <c r="C898" i="1"/>
  <c r="G897" i="1"/>
  <c r="E897" i="1"/>
  <c r="D897" i="1" s="1"/>
  <c r="C897" i="1"/>
  <c r="G896" i="1"/>
  <c r="E896" i="1"/>
  <c r="C896" i="1"/>
  <c r="G895" i="1"/>
  <c r="E895" i="1"/>
  <c r="C895" i="1"/>
  <c r="G894" i="1"/>
  <c r="E894" i="1"/>
  <c r="C894" i="1"/>
  <c r="G893" i="1"/>
  <c r="E893" i="1"/>
  <c r="D893" i="1" s="1"/>
  <c r="C893" i="1"/>
  <c r="G892" i="1"/>
  <c r="E892" i="1"/>
  <c r="C892" i="1"/>
  <c r="G891" i="1"/>
  <c r="E891" i="1"/>
  <c r="C891" i="1"/>
  <c r="G890" i="1"/>
  <c r="E890" i="1"/>
  <c r="C890" i="1"/>
  <c r="G889" i="1"/>
  <c r="E889" i="1"/>
  <c r="D889" i="1" s="1"/>
  <c r="C889" i="1"/>
  <c r="G888" i="1"/>
  <c r="E888" i="1"/>
  <c r="C888" i="1"/>
  <c r="G887" i="1"/>
  <c r="E887" i="1"/>
  <c r="C887" i="1"/>
  <c r="G886" i="1"/>
  <c r="E886" i="1"/>
  <c r="C886" i="1"/>
  <c r="G885" i="1"/>
  <c r="E885" i="1"/>
  <c r="D885" i="1" s="1"/>
  <c r="C885" i="1"/>
  <c r="G884" i="1"/>
  <c r="E884" i="1"/>
  <c r="D884" i="1"/>
  <c r="C884" i="1"/>
  <c r="G883" i="1"/>
  <c r="E883" i="1"/>
  <c r="C883" i="1"/>
  <c r="G882" i="1"/>
  <c r="E882" i="1"/>
  <c r="D882" i="1" s="1"/>
  <c r="C882" i="1"/>
  <c r="G881" i="1"/>
  <c r="E881" i="1"/>
  <c r="C881" i="1"/>
  <c r="G880" i="1"/>
  <c r="E880" i="1"/>
  <c r="C880" i="1"/>
  <c r="G879" i="1"/>
  <c r="E879" i="1"/>
  <c r="C879" i="1"/>
  <c r="G878" i="1"/>
  <c r="E878" i="1"/>
  <c r="C878" i="1"/>
  <c r="G877" i="1"/>
  <c r="E877" i="1"/>
  <c r="C877" i="1"/>
  <c r="G876" i="1"/>
  <c r="E876" i="1"/>
  <c r="C876" i="1"/>
  <c r="G875" i="1"/>
  <c r="E875" i="1"/>
  <c r="C875" i="1"/>
  <c r="G874" i="1"/>
  <c r="E874" i="1"/>
  <c r="C874" i="1"/>
  <c r="G873" i="1"/>
  <c r="E873" i="1"/>
  <c r="C873" i="1"/>
  <c r="G872" i="1"/>
  <c r="E872" i="1"/>
  <c r="C872" i="1"/>
  <c r="G871" i="1"/>
  <c r="E871" i="1"/>
  <c r="C871" i="1"/>
  <c r="G870" i="1"/>
  <c r="E870" i="1"/>
  <c r="D870" i="1" s="1"/>
  <c r="C870" i="1"/>
  <c r="G869" i="1"/>
  <c r="E869" i="1"/>
  <c r="C869" i="1"/>
  <c r="G868" i="1"/>
  <c r="E868" i="1"/>
  <c r="C868" i="1"/>
  <c r="G867" i="1"/>
  <c r="E867" i="1"/>
  <c r="C867" i="1"/>
  <c r="G866" i="1"/>
  <c r="E866" i="1"/>
  <c r="C866" i="1"/>
  <c r="G865" i="1"/>
  <c r="E865" i="1"/>
  <c r="C865" i="1"/>
  <c r="G864" i="1"/>
  <c r="E864" i="1"/>
  <c r="C864" i="1"/>
  <c r="G863" i="1"/>
  <c r="E863" i="1"/>
  <c r="C863" i="1"/>
  <c r="G862" i="1"/>
  <c r="E862" i="1"/>
  <c r="C862" i="1"/>
  <c r="G861" i="1"/>
  <c r="E861" i="1"/>
  <c r="C861" i="1"/>
  <c r="G860" i="1"/>
  <c r="E860" i="1"/>
  <c r="C860" i="1"/>
  <c r="G859" i="1"/>
  <c r="E859" i="1"/>
  <c r="C859" i="1"/>
  <c r="G858" i="1"/>
  <c r="E858" i="1"/>
  <c r="C858" i="1"/>
  <c r="G857" i="1"/>
  <c r="E857" i="1"/>
  <c r="C857" i="1"/>
  <c r="G856" i="1"/>
  <c r="E856" i="1"/>
  <c r="C856" i="1"/>
  <c r="G855" i="1"/>
  <c r="E855" i="1"/>
  <c r="C855" i="1"/>
  <c r="G854" i="1"/>
  <c r="E854" i="1"/>
  <c r="C854" i="1"/>
  <c r="G853" i="1"/>
  <c r="E853" i="1"/>
  <c r="C853" i="1"/>
  <c r="G852" i="1"/>
  <c r="E852" i="1"/>
  <c r="C852" i="1"/>
  <c r="G847" i="1"/>
  <c r="E847" i="1"/>
  <c r="I847" i="1" s="1"/>
  <c r="C847" i="1"/>
  <c r="G846" i="1"/>
  <c r="I846" i="1" s="1"/>
  <c r="E846" i="1"/>
  <c r="C846" i="1"/>
  <c r="D846" i="1" s="1"/>
  <c r="G845" i="1"/>
  <c r="E845" i="1"/>
  <c r="C845" i="1"/>
  <c r="G844" i="1"/>
  <c r="E844" i="1"/>
  <c r="C844" i="1"/>
  <c r="G843" i="1"/>
  <c r="E843" i="1"/>
  <c r="I843" i="1" s="1"/>
  <c r="C843" i="1"/>
  <c r="G842" i="1"/>
  <c r="I842" i="1" s="1"/>
  <c r="E842" i="1"/>
  <c r="C842" i="1"/>
  <c r="D842" i="1" s="1"/>
  <c r="G841" i="1"/>
  <c r="E841" i="1"/>
  <c r="C841" i="1"/>
  <c r="G840" i="1"/>
  <c r="E840" i="1"/>
  <c r="C840" i="1"/>
  <c r="G839" i="1"/>
  <c r="E839" i="1"/>
  <c r="I839" i="1" s="1"/>
  <c r="C839" i="1"/>
  <c r="G838" i="1"/>
  <c r="I838" i="1" s="1"/>
  <c r="E838" i="1"/>
  <c r="C838" i="1"/>
  <c r="D838" i="1" s="1"/>
  <c r="G837" i="1"/>
  <c r="E837" i="1"/>
  <c r="C837" i="1"/>
  <c r="G836" i="1"/>
  <c r="E836" i="1"/>
  <c r="C836" i="1"/>
  <c r="G835" i="1"/>
  <c r="E835" i="1"/>
  <c r="I835" i="1" s="1"/>
  <c r="C835" i="1"/>
  <c r="G834" i="1"/>
  <c r="I834" i="1" s="1"/>
  <c r="E834" i="1"/>
  <c r="C834" i="1"/>
  <c r="D834" i="1" s="1"/>
  <c r="G833" i="1"/>
  <c r="E833" i="1"/>
  <c r="C833" i="1"/>
  <c r="G832" i="1"/>
  <c r="E832" i="1"/>
  <c r="C832" i="1"/>
  <c r="G831" i="1"/>
  <c r="E831" i="1"/>
  <c r="I831" i="1" s="1"/>
  <c r="C831" i="1"/>
  <c r="G830" i="1"/>
  <c r="I830" i="1" s="1"/>
  <c r="E830" i="1"/>
  <c r="C830" i="1"/>
  <c r="D830" i="1" s="1"/>
  <c r="G825" i="1"/>
  <c r="E825" i="1"/>
  <c r="I825" i="1" s="1"/>
  <c r="C825" i="1"/>
  <c r="G824" i="1"/>
  <c r="E824" i="1"/>
  <c r="C824" i="1"/>
  <c r="G823" i="1"/>
  <c r="E823" i="1"/>
  <c r="C823" i="1"/>
  <c r="G822" i="1"/>
  <c r="E822" i="1"/>
  <c r="C822" i="1"/>
  <c r="G821" i="1"/>
  <c r="E821" i="1"/>
  <c r="I821" i="1" s="1"/>
  <c r="C821" i="1"/>
  <c r="G820" i="1"/>
  <c r="E820" i="1"/>
  <c r="C820" i="1"/>
  <c r="G819" i="1"/>
  <c r="E819" i="1"/>
  <c r="C819" i="1"/>
  <c r="G818" i="1"/>
  <c r="I818" i="1" s="1"/>
  <c r="E818" i="1"/>
  <c r="C818" i="1"/>
  <c r="G817" i="1"/>
  <c r="E817" i="1"/>
  <c r="D817" i="1" s="1"/>
  <c r="C817" i="1"/>
  <c r="G816" i="1"/>
  <c r="E816" i="1"/>
  <c r="C816" i="1"/>
  <c r="G815" i="1"/>
  <c r="E815" i="1"/>
  <c r="C815" i="1"/>
  <c r="G814" i="1"/>
  <c r="E814" i="1"/>
  <c r="C814" i="1"/>
  <c r="G813" i="1"/>
  <c r="E813" i="1"/>
  <c r="C813" i="1"/>
  <c r="G812" i="1"/>
  <c r="E812" i="1"/>
  <c r="C812" i="1"/>
  <c r="G811" i="1"/>
  <c r="E811" i="1"/>
  <c r="C811" i="1"/>
  <c r="G810" i="1"/>
  <c r="E810" i="1"/>
  <c r="C810" i="1"/>
  <c r="G809" i="1"/>
  <c r="E809" i="1"/>
  <c r="D809" i="1" s="1"/>
  <c r="C809" i="1"/>
  <c r="G808" i="1"/>
  <c r="E808" i="1"/>
  <c r="C808" i="1"/>
  <c r="G807" i="1"/>
  <c r="E807" i="1"/>
  <c r="C807" i="1"/>
  <c r="G806" i="1"/>
  <c r="E806" i="1"/>
  <c r="C806" i="1"/>
  <c r="G805" i="1"/>
  <c r="E805" i="1"/>
  <c r="C805" i="1"/>
  <c r="G804" i="1"/>
  <c r="E804" i="1"/>
  <c r="C804" i="1"/>
  <c r="G803" i="1"/>
  <c r="E803" i="1"/>
  <c r="C803" i="1"/>
  <c r="G802" i="1"/>
  <c r="E802" i="1"/>
  <c r="C802" i="1"/>
  <c r="G801" i="1"/>
  <c r="E801" i="1"/>
  <c r="C801" i="1"/>
  <c r="G800" i="1"/>
  <c r="E800" i="1"/>
  <c r="C800" i="1"/>
  <c r="G799" i="1"/>
  <c r="E799" i="1"/>
  <c r="C799" i="1"/>
  <c r="G798" i="1"/>
  <c r="E798" i="1"/>
  <c r="C798" i="1"/>
  <c r="G797" i="1"/>
  <c r="E797" i="1"/>
  <c r="C797" i="1"/>
  <c r="G796" i="1"/>
  <c r="E796" i="1"/>
  <c r="C796" i="1"/>
  <c r="G795" i="1"/>
  <c r="E795" i="1"/>
  <c r="C795" i="1"/>
  <c r="G794" i="1"/>
  <c r="E794" i="1"/>
  <c r="C794" i="1"/>
  <c r="G793" i="1"/>
  <c r="E793" i="1"/>
  <c r="C793" i="1"/>
  <c r="G792" i="1"/>
  <c r="E792" i="1"/>
  <c r="C792" i="1"/>
  <c r="G791" i="1"/>
  <c r="E791" i="1"/>
  <c r="C791" i="1"/>
  <c r="G790" i="1"/>
  <c r="E790" i="1"/>
  <c r="C790" i="1"/>
  <c r="G789" i="1"/>
  <c r="E789" i="1"/>
  <c r="C789" i="1"/>
  <c r="G788" i="1"/>
  <c r="E788" i="1"/>
  <c r="C788" i="1"/>
  <c r="G787" i="1"/>
  <c r="E787" i="1"/>
  <c r="C787" i="1"/>
  <c r="G786" i="1"/>
  <c r="E786" i="1"/>
  <c r="C786" i="1"/>
  <c r="G785" i="1"/>
  <c r="E785" i="1"/>
  <c r="D785" i="1" s="1"/>
  <c r="C785" i="1"/>
  <c r="G784" i="1"/>
  <c r="E784" i="1"/>
  <c r="C784" i="1"/>
  <c r="G783" i="1"/>
  <c r="E783" i="1"/>
  <c r="C783" i="1"/>
  <c r="G782" i="1"/>
  <c r="E782" i="1"/>
  <c r="C782" i="1"/>
  <c r="G781" i="1"/>
  <c r="E781" i="1"/>
  <c r="C781" i="1"/>
  <c r="G780" i="1"/>
  <c r="E780" i="1"/>
  <c r="C780" i="1"/>
  <c r="G779" i="1"/>
  <c r="E779" i="1"/>
  <c r="C779" i="1"/>
  <c r="G778" i="1"/>
  <c r="E778" i="1"/>
  <c r="C778" i="1"/>
  <c r="G777" i="1"/>
  <c r="E777" i="1"/>
  <c r="C777" i="1"/>
  <c r="G776" i="1"/>
  <c r="E776" i="1"/>
  <c r="C776" i="1"/>
  <c r="G775" i="1"/>
  <c r="E775" i="1"/>
  <c r="C775" i="1"/>
  <c r="G774" i="1"/>
  <c r="E774" i="1"/>
  <c r="C774" i="1"/>
  <c r="G773" i="1"/>
  <c r="E773" i="1"/>
  <c r="C773" i="1"/>
  <c r="G772" i="1"/>
  <c r="E772" i="1"/>
  <c r="C772" i="1"/>
  <c r="G771" i="1"/>
  <c r="E771" i="1"/>
  <c r="C771" i="1"/>
  <c r="G770" i="1"/>
  <c r="E770" i="1"/>
  <c r="C770" i="1"/>
  <c r="G769" i="1"/>
  <c r="E769" i="1"/>
  <c r="C769" i="1"/>
  <c r="G768" i="1"/>
  <c r="E768" i="1"/>
  <c r="C768" i="1"/>
  <c r="G767" i="1"/>
  <c r="E767" i="1"/>
  <c r="C767" i="1"/>
  <c r="G766" i="1"/>
  <c r="E766" i="1"/>
  <c r="C766" i="1"/>
  <c r="G761" i="1"/>
  <c r="E761" i="1"/>
  <c r="C761" i="1"/>
  <c r="G760" i="1"/>
  <c r="E760" i="1"/>
  <c r="C760" i="1"/>
  <c r="G759" i="1"/>
  <c r="E759" i="1"/>
  <c r="C759" i="1"/>
  <c r="G758" i="1"/>
  <c r="E758" i="1"/>
  <c r="C758" i="1"/>
  <c r="G757" i="1"/>
  <c r="E757" i="1"/>
  <c r="C757" i="1"/>
  <c r="G756" i="1"/>
  <c r="E756" i="1"/>
  <c r="C756" i="1"/>
  <c r="G755" i="1"/>
  <c r="E755" i="1"/>
  <c r="C755" i="1"/>
  <c r="G754" i="1"/>
  <c r="E754" i="1"/>
  <c r="C754" i="1"/>
  <c r="G753" i="1"/>
  <c r="E753" i="1"/>
  <c r="C753" i="1"/>
  <c r="G752" i="1"/>
  <c r="E752" i="1"/>
  <c r="C752" i="1"/>
  <c r="G751" i="1"/>
  <c r="E751" i="1"/>
  <c r="C751" i="1"/>
  <c r="G750" i="1"/>
  <c r="E750" i="1"/>
  <c r="C750" i="1"/>
  <c r="G749" i="1"/>
  <c r="E749" i="1"/>
  <c r="C749" i="1"/>
  <c r="G748" i="1"/>
  <c r="E748" i="1"/>
  <c r="C748" i="1"/>
  <c r="G747" i="1"/>
  <c r="E747" i="1"/>
  <c r="C747" i="1"/>
  <c r="G746" i="1"/>
  <c r="E746" i="1"/>
  <c r="C746" i="1"/>
  <c r="G745" i="1"/>
  <c r="E745" i="1"/>
  <c r="C745" i="1"/>
  <c r="G744" i="1"/>
  <c r="E744" i="1"/>
  <c r="C744" i="1"/>
  <c r="G743" i="1"/>
  <c r="E743" i="1"/>
  <c r="C743" i="1"/>
  <c r="G742" i="1"/>
  <c r="E742" i="1"/>
  <c r="I742" i="1" s="1"/>
  <c r="C742" i="1"/>
  <c r="G741" i="1"/>
  <c r="E741" i="1"/>
  <c r="C741" i="1"/>
  <c r="D741" i="1" s="1"/>
  <c r="G740" i="1"/>
  <c r="E740" i="1"/>
  <c r="D740" i="1" s="1"/>
  <c r="C740" i="1"/>
  <c r="G735" i="1"/>
  <c r="E735" i="1"/>
  <c r="C735" i="1"/>
  <c r="G734" i="1"/>
  <c r="E734" i="1"/>
  <c r="C734" i="1"/>
  <c r="G733" i="1"/>
  <c r="E733" i="1"/>
  <c r="C733" i="1"/>
  <c r="G732" i="1"/>
  <c r="E732" i="1"/>
  <c r="C732" i="1"/>
  <c r="G731" i="1"/>
  <c r="E731" i="1"/>
  <c r="C731" i="1"/>
  <c r="G730" i="1"/>
  <c r="E730" i="1"/>
  <c r="C730" i="1"/>
  <c r="G729" i="1"/>
  <c r="E729" i="1"/>
  <c r="C729" i="1"/>
  <c r="G728" i="1"/>
  <c r="E728" i="1"/>
  <c r="C728" i="1"/>
  <c r="G727" i="1"/>
  <c r="E727" i="1"/>
  <c r="C727" i="1"/>
  <c r="G726" i="1"/>
  <c r="E726" i="1"/>
  <c r="C726" i="1"/>
  <c r="G725" i="1"/>
  <c r="E725" i="1"/>
  <c r="C725" i="1"/>
  <c r="G724" i="1"/>
  <c r="E724" i="1"/>
  <c r="C724" i="1"/>
  <c r="G723" i="1"/>
  <c r="E723" i="1"/>
  <c r="C723" i="1"/>
  <c r="G722" i="1"/>
  <c r="E722" i="1"/>
  <c r="C722" i="1"/>
  <c r="G721" i="1"/>
  <c r="E721" i="1"/>
  <c r="C721" i="1"/>
  <c r="G720" i="1"/>
  <c r="E720" i="1"/>
  <c r="C720" i="1"/>
  <c r="G715" i="1"/>
  <c r="E715" i="1"/>
  <c r="C715" i="1"/>
  <c r="G714" i="1"/>
  <c r="E714" i="1"/>
  <c r="C714" i="1"/>
  <c r="G713" i="1"/>
  <c r="E713" i="1"/>
  <c r="C713" i="1"/>
  <c r="G712" i="1"/>
  <c r="E712" i="1"/>
  <c r="C712" i="1"/>
  <c r="G711" i="1"/>
  <c r="E711" i="1"/>
  <c r="C711" i="1"/>
  <c r="G710" i="1"/>
  <c r="E710" i="1"/>
  <c r="C710" i="1"/>
  <c r="G709" i="1"/>
  <c r="E709" i="1"/>
  <c r="C709" i="1"/>
  <c r="G708" i="1"/>
  <c r="E708" i="1"/>
  <c r="C708" i="1"/>
  <c r="G707" i="1"/>
  <c r="E707" i="1"/>
  <c r="C707" i="1"/>
  <c r="G706" i="1"/>
  <c r="E706" i="1"/>
  <c r="C706" i="1"/>
  <c r="G705" i="1"/>
  <c r="E705" i="1"/>
  <c r="C705" i="1"/>
  <c r="G704" i="1"/>
  <c r="E704" i="1"/>
  <c r="C704" i="1"/>
  <c r="G703" i="1"/>
  <c r="E703" i="1"/>
  <c r="C703" i="1"/>
  <c r="G702" i="1"/>
  <c r="E702" i="1"/>
  <c r="C702" i="1"/>
  <c r="G701" i="1"/>
  <c r="E701" i="1"/>
  <c r="C701" i="1"/>
  <c r="G700" i="1"/>
  <c r="E700" i="1"/>
  <c r="C700" i="1"/>
  <c r="G699" i="1"/>
  <c r="E699" i="1"/>
  <c r="C699" i="1"/>
  <c r="G698" i="1"/>
  <c r="E698" i="1"/>
  <c r="C698" i="1"/>
  <c r="G697" i="1"/>
  <c r="E697" i="1"/>
  <c r="C697" i="1"/>
  <c r="G696" i="1"/>
  <c r="E696" i="1"/>
  <c r="D696" i="1" s="1"/>
  <c r="C696" i="1"/>
  <c r="G695" i="1"/>
  <c r="E695" i="1"/>
  <c r="D695" i="1"/>
  <c r="C695" i="1"/>
  <c r="G694" i="1"/>
  <c r="E694" i="1"/>
  <c r="C694" i="1"/>
  <c r="G693" i="1"/>
  <c r="E693" i="1"/>
  <c r="D693" i="1" s="1"/>
  <c r="C693" i="1"/>
  <c r="G692" i="1"/>
  <c r="E692" i="1"/>
  <c r="C692" i="1"/>
  <c r="G691" i="1"/>
  <c r="E691" i="1"/>
  <c r="D691" i="1" s="1"/>
  <c r="C691" i="1"/>
  <c r="G690" i="1"/>
  <c r="E690" i="1"/>
  <c r="C690" i="1"/>
  <c r="G689" i="1"/>
  <c r="E689" i="1"/>
  <c r="C689" i="1"/>
  <c r="G688" i="1"/>
  <c r="E688" i="1"/>
  <c r="C688" i="1"/>
  <c r="G687" i="1"/>
  <c r="E687" i="1"/>
  <c r="D687" i="1" s="1"/>
  <c r="C687" i="1"/>
  <c r="G686" i="1"/>
  <c r="E686" i="1"/>
  <c r="C686" i="1"/>
  <c r="G685" i="1"/>
  <c r="E685" i="1"/>
  <c r="C685" i="1"/>
  <c r="G684" i="1"/>
  <c r="E684" i="1"/>
  <c r="C684" i="1"/>
  <c r="G683" i="1"/>
  <c r="E683" i="1"/>
  <c r="D683" i="1" s="1"/>
  <c r="C683" i="1"/>
  <c r="G682" i="1"/>
  <c r="E682" i="1"/>
  <c r="C682" i="1"/>
  <c r="G681" i="1"/>
  <c r="E681" i="1"/>
  <c r="C681" i="1"/>
  <c r="G680" i="1"/>
  <c r="E680" i="1"/>
  <c r="C680" i="1"/>
  <c r="G679" i="1"/>
  <c r="E679" i="1"/>
  <c r="C679" i="1"/>
  <c r="G674" i="1"/>
  <c r="E674" i="1"/>
  <c r="C674" i="1"/>
  <c r="G673" i="1"/>
  <c r="E673" i="1"/>
  <c r="C673" i="1"/>
  <c r="G672" i="1"/>
  <c r="E672" i="1"/>
  <c r="C672" i="1"/>
  <c r="G671" i="1"/>
  <c r="E671" i="1"/>
  <c r="D671" i="1" s="1"/>
  <c r="C671" i="1"/>
  <c r="G670" i="1"/>
  <c r="E670" i="1"/>
  <c r="C670" i="1"/>
  <c r="G669" i="1"/>
  <c r="E669" i="1"/>
  <c r="C669" i="1"/>
  <c r="G668" i="1"/>
  <c r="E668" i="1"/>
  <c r="C668" i="1"/>
  <c r="G667" i="1"/>
  <c r="E667" i="1"/>
  <c r="C667" i="1"/>
  <c r="G666" i="1"/>
  <c r="E666" i="1"/>
  <c r="C666" i="1"/>
  <c r="G665" i="1"/>
  <c r="E665" i="1"/>
  <c r="C665" i="1"/>
  <c r="G664" i="1"/>
  <c r="E664" i="1"/>
  <c r="C664" i="1"/>
  <c r="G663" i="1"/>
  <c r="E663" i="1"/>
  <c r="C663" i="1"/>
  <c r="G662" i="1"/>
  <c r="E662" i="1"/>
  <c r="C662" i="1"/>
  <c r="G661" i="1"/>
  <c r="E661" i="1"/>
  <c r="D661" i="1" s="1"/>
  <c r="C661" i="1"/>
  <c r="G660" i="1"/>
  <c r="E660" i="1"/>
  <c r="C660" i="1"/>
  <c r="G659" i="1"/>
  <c r="E659" i="1"/>
  <c r="C659" i="1"/>
  <c r="G658" i="1"/>
  <c r="E658" i="1"/>
  <c r="C658" i="1"/>
  <c r="G657" i="1"/>
  <c r="E657" i="1"/>
  <c r="C657" i="1"/>
  <c r="G656" i="1"/>
  <c r="E656" i="1"/>
  <c r="C656" i="1"/>
  <c r="G655" i="1"/>
  <c r="E655" i="1"/>
  <c r="C655" i="1"/>
  <c r="G654" i="1"/>
  <c r="E654" i="1"/>
  <c r="C654" i="1"/>
  <c r="G653" i="1"/>
  <c r="E653" i="1"/>
  <c r="C653" i="1"/>
  <c r="G652" i="1"/>
  <c r="E652" i="1"/>
  <c r="C652" i="1"/>
  <c r="G651" i="1"/>
  <c r="E651" i="1"/>
  <c r="C651" i="1"/>
  <c r="G650" i="1"/>
  <c r="E650" i="1"/>
  <c r="C650" i="1"/>
  <c r="G649" i="1"/>
  <c r="E649" i="1"/>
  <c r="C649" i="1"/>
  <c r="G644" i="1"/>
  <c r="E644" i="1"/>
  <c r="C644" i="1"/>
  <c r="G642" i="1"/>
  <c r="E642" i="1"/>
  <c r="C642" i="1"/>
  <c r="G641" i="1"/>
  <c r="E641" i="1"/>
  <c r="C641" i="1"/>
  <c r="G640" i="1"/>
  <c r="E640" i="1"/>
  <c r="C640" i="1"/>
  <c r="G639" i="1"/>
  <c r="E639" i="1"/>
  <c r="C639" i="1"/>
  <c r="G638" i="1"/>
  <c r="E638" i="1"/>
  <c r="C638" i="1"/>
  <c r="G637" i="1"/>
  <c r="E637" i="1"/>
  <c r="C637" i="1"/>
  <c r="G636" i="1"/>
  <c r="E636" i="1"/>
  <c r="C636" i="1"/>
  <c r="G635" i="1"/>
  <c r="E635" i="1"/>
  <c r="C635" i="1"/>
  <c r="G634" i="1"/>
  <c r="E634" i="1"/>
  <c r="C634" i="1"/>
  <c r="G633" i="1"/>
  <c r="E633" i="1"/>
  <c r="C633" i="1"/>
  <c r="G632" i="1"/>
  <c r="E632" i="1"/>
  <c r="C632" i="1"/>
  <c r="G631" i="1"/>
  <c r="E631" i="1"/>
  <c r="C631" i="1"/>
  <c r="G630" i="1"/>
  <c r="E630" i="1"/>
  <c r="C630" i="1"/>
  <c r="G629" i="1"/>
  <c r="E629" i="1"/>
  <c r="C629" i="1"/>
  <c r="G628" i="1"/>
  <c r="E628" i="1"/>
  <c r="C628" i="1"/>
  <c r="G627" i="1"/>
  <c r="E627" i="1"/>
  <c r="C627" i="1"/>
  <c r="G626" i="1"/>
  <c r="E626" i="1"/>
  <c r="C626" i="1"/>
  <c r="G625" i="1"/>
  <c r="E625" i="1"/>
  <c r="C625" i="1"/>
  <c r="G624" i="1"/>
  <c r="E624" i="1"/>
  <c r="C624" i="1"/>
  <c r="G623" i="1"/>
  <c r="E623" i="1"/>
  <c r="C623" i="1"/>
  <c r="G622" i="1"/>
  <c r="E622" i="1"/>
  <c r="C622" i="1"/>
  <c r="G621" i="1"/>
  <c r="E621" i="1"/>
  <c r="C621" i="1"/>
  <c r="G620" i="1"/>
  <c r="E620" i="1"/>
  <c r="C620" i="1"/>
  <c r="G619" i="1"/>
  <c r="E619" i="1"/>
  <c r="C619" i="1"/>
  <c r="G618" i="1"/>
  <c r="E618" i="1"/>
  <c r="C618" i="1"/>
  <c r="G617" i="1"/>
  <c r="E617" i="1"/>
  <c r="C617" i="1"/>
  <c r="G616" i="1"/>
  <c r="E616" i="1"/>
  <c r="C616" i="1"/>
  <c r="G615" i="1"/>
  <c r="E615" i="1"/>
  <c r="C615" i="1"/>
  <c r="G614" i="1"/>
  <c r="E614" i="1"/>
  <c r="C614" i="1"/>
  <c r="G613" i="1"/>
  <c r="E613" i="1"/>
  <c r="C613" i="1"/>
  <c r="G612" i="1"/>
  <c r="E612" i="1"/>
  <c r="C612" i="1"/>
  <c r="G611" i="1"/>
  <c r="E611" i="1"/>
  <c r="C611" i="1"/>
  <c r="G610" i="1"/>
  <c r="E610" i="1"/>
  <c r="C610" i="1"/>
  <c r="G609" i="1"/>
  <c r="E609" i="1"/>
  <c r="C609" i="1"/>
  <c r="G608" i="1"/>
  <c r="E608" i="1"/>
  <c r="C608" i="1"/>
  <c r="G607" i="1"/>
  <c r="E607" i="1"/>
  <c r="C607" i="1"/>
  <c r="G606" i="1"/>
  <c r="E606" i="1"/>
  <c r="C606" i="1"/>
  <c r="G605" i="1"/>
  <c r="E605" i="1"/>
  <c r="C605" i="1"/>
  <c r="G604" i="1"/>
  <c r="E604" i="1"/>
  <c r="C604" i="1"/>
  <c r="G603" i="1"/>
  <c r="E603" i="1"/>
  <c r="C603" i="1"/>
  <c r="G602" i="1"/>
  <c r="E602" i="1"/>
  <c r="C602" i="1"/>
  <c r="G601" i="1"/>
  <c r="E601" i="1"/>
  <c r="C601" i="1"/>
  <c r="G600" i="1"/>
  <c r="E600" i="1"/>
  <c r="C600" i="1"/>
  <c r="G599" i="1"/>
  <c r="E599" i="1"/>
  <c r="C599" i="1"/>
  <c r="G598" i="1"/>
  <c r="E598" i="1"/>
  <c r="C598" i="1"/>
  <c r="G597" i="1"/>
  <c r="E597" i="1"/>
  <c r="C597" i="1"/>
  <c r="G596" i="1"/>
  <c r="E596" i="1"/>
  <c r="C596" i="1"/>
  <c r="G595" i="1"/>
  <c r="E595" i="1"/>
  <c r="C595" i="1"/>
  <c r="G594" i="1"/>
  <c r="E594" i="1"/>
  <c r="C594" i="1"/>
  <c r="G593" i="1"/>
  <c r="E593" i="1"/>
  <c r="C593" i="1"/>
  <c r="G592" i="1"/>
  <c r="E592" i="1"/>
  <c r="C592" i="1"/>
  <c r="G591" i="1"/>
  <c r="E591" i="1"/>
  <c r="C591" i="1"/>
  <c r="G590" i="1"/>
  <c r="E590" i="1"/>
  <c r="C590" i="1"/>
  <c r="G589" i="1"/>
  <c r="E589" i="1"/>
  <c r="C589" i="1"/>
  <c r="G588" i="1"/>
  <c r="E588" i="1"/>
  <c r="C588" i="1"/>
  <c r="G587" i="1"/>
  <c r="E587" i="1"/>
  <c r="C587" i="1"/>
  <c r="G586" i="1"/>
  <c r="E586" i="1"/>
  <c r="C586" i="1"/>
  <c r="G585" i="1"/>
  <c r="E585" i="1"/>
  <c r="C585" i="1"/>
  <c r="G584" i="1"/>
  <c r="E584" i="1"/>
  <c r="C584" i="1"/>
  <c r="G583" i="1"/>
  <c r="E583" i="1"/>
  <c r="C583" i="1"/>
  <c r="G582" i="1"/>
  <c r="E582" i="1"/>
  <c r="C582" i="1"/>
  <c r="G581" i="1"/>
  <c r="E581" i="1"/>
  <c r="C581" i="1"/>
  <c r="G580" i="1"/>
  <c r="E580" i="1"/>
  <c r="C580" i="1"/>
  <c r="G575" i="1"/>
  <c r="E575" i="1"/>
  <c r="C575" i="1"/>
  <c r="G574" i="1"/>
  <c r="E574" i="1"/>
  <c r="C574" i="1"/>
  <c r="G573" i="1"/>
  <c r="E573" i="1"/>
  <c r="I573" i="1" s="1"/>
  <c r="C573" i="1"/>
  <c r="G572" i="1"/>
  <c r="E572" i="1"/>
  <c r="C572" i="1"/>
  <c r="G571" i="1"/>
  <c r="E571" i="1"/>
  <c r="C571" i="1"/>
  <c r="G570" i="1"/>
  <c r="E570" i="1"/>
  <c r="C570" i="1"/>
  <c r="G569" i="1"/>
  <c r="E569" i="1"/>
  <c r="D569" i="1" s="1"/>
  <c r="C569" i="1"/>
  <c r="G564" i="1"/>
  <c r="E564" i="1"/>
  <c r="C564" i="1"/>
  <c r="G563" i="1"/>
  <c r="E563" i="1"/>
  <c r="C563" i="1"/>
  <c r="G562" i="1"/>
  <c r="E562" i="1"/>
  <c r="C562" i="1"/>
  <c r="G561" i="1"/>
  <c r="E561" i="1"/>
  <c r="D561" i="1" s="1"/>
  <c r="C561" i="1"/>
  <c r="G560" i="1"/>
  <c r="E560" i="1"/>
  <c r="C560" i="1"/>
  <c r="G559" i="1"/>
  <c r="E559" i="1"/>
  <c r="I559" i="1" s="1"/>
  <c r="C559" i="1"/>
  <c r="G558" i="1"/>
  <c r="E558" i="1"/>
  <c r="C558" i="1"/>
  <c r="D558" i="1" s="1"/>
  <c r="G557" i="1"/>
  <c r="E557" i="1"/>
  <c r="C557" i="1"/>
  <c r="G556" i="1"/>
  <c r="I556" i="1" s="1"/>
  <c r="E556" i="1"/>
  <c r="C556" i="1"/>
  <c r="G555" i="1"/>
  <c r="E555" i="1"/>
  <c r="C555" i="1"/>
  <c r="G554" i="1"/>
  <c r="E554" i="1"/>
  <c r="C554" i="1"/>
  <c r="G553" i="1"/>
  <c r="E553" i="1"/>
  <c r="D553" i="1" s="1"/>
  <c r="C553" i="1"/>
  <c r="G552" i="1"/>
  <c r="E552" i="1"/>
  <c r="C552" i="1"/>
  <c r="G551" i="1"/>
  <c r="E551" i="1"/>
  <c r="I551" i="1" s="1"/>
  <c r="C551" i="1"/>
  <c r="G550" i="1"/>
  <c r="E550" i="1"/>
  <c r="C550" i="1"/>
  <c r="D550" i="1" s="1"/>
  <c r="G549" i="1"/>
  <c r="E549" i="1"/>
  <c r="C549" i="1"/>
  <c r="G548" i="1"/>
  <c r="I548" i="1" s="1"/>
  <c r="E548" i="1"/>
  <c r="C548" i="1"/>
  <c r="G547" i="1"/>
  <c r="E547" i="1"/>
  <c r="C547" i="1"/>
  <c r="G546" i="1"/>
  <c r="E546" i="1"/>
  <c r="C546" i="1"/>
  <c r="G545" i="1"/>
  <c r="E545" i="1"/>
  <c r="D545" i="1" s="1"/>
  <c r="C545" i="1"/>
  <c r="G544" i="1"/>
  <c r="E544" i="1"/>
  <c r="C544" i="1"/>
  <c r="G543" i="1"/>
  <c r="E543" i="1"/>
  <c r="I543" i="1" s="1"/>
  <c r="C543" i="1"/>
  <c r="G542" i="1"/>
  <c r="E542" i="1"/>
  <c r="C542" i="1"/>
  <c r="D542" i="1" s="1"/>
  <c r="G541" i="1"/>
  <c r="E541" i="1"/>
  <c r="C541" i="1"/>
  <c r="G540" i="1"/>
  <c r="I540" i="1" s="1"/>
  <c r="E540" i="1"/>
  <c r="C540" i="1"/>
  <c r="G539" i="1"/>
  <c r="E539" i="1"/>
  <c r="C539" i="1"/>
  <c r="G538" i="1"/>
  <c r="E538" i="1"/>
  <c r="C538" i="1"/>
  <c r="G537" i="1"/>
  <c r="E537" i="1"/>
  <c r="D537" i="1" s="1"/>
  <c r="C537" i="1"/>
  <c r="G536" i="1"/>
  <c r="E536" i="1"/>
  <c r="C536" i="1"/>
  <c r="G535" i="1"/>
  <c r="E535" i="1"/>
  <c r="I535" i="1" s="1"/>
  <c r="C535" i="1"/>
  <c r="G534" i="1"/>
  <c r="E534" i="1"/>
  <c r="C534" i="1"/>
  <c r="D534" i="1" s="1"/>
  <c r="G533" i="1"/>
  <c r="E533" i="1"/>
  <c r="C533" i="1"/>
  <c r="G532" i="1"/>
  <c r="I532" i="1" s="1"/>
  <c r="E532" i="1"/>
  <c r="C532" i="1"/>
  <c r="G531" i="1"/>
  <c r="E531" i="1"/>
  <c r="C531" i="1"/>
  <c r="G526" i="1"/>
  <c r="E526" i="1"/>
  <c r="C526" i="1"/>
  <c r="G525" i="1"/>
  <c r="E525" i="1"/>
  <c r="C525" i="1"/>
  <c r="G524" i="1"/>
  <c r="E524" i="1"/>
  <c r="D524" i="1"/>
  <c r="C524" i="1"/>
  <c r="G523" i="1"/>
  <c r="E523" i="1"/>
  <c r="C523" i="1"/>
  <c r="G522" i="1"/>
  <c r="E522" i="1"/>
  <c r="I522" i="1" s="1"/>
  <c r="C522" i="1"/>
  <c r="G521" i="1"/>
  <c r="E521" i="1"/>
  <c r="C521" i="1"/>
  <c r="G520" i="1"/>
  <c r="E520" i="1"/>
  <c r="C520" i="1"/>
  <c r="G519" i="1"/>
  <c r="E519" i="1"/>
  <c r="C519" i="1"/>
  <c r="G518" i="1"/>
  <c r="E518" i="1"/>
  <c r="C518" i="1"/>
  <c r="G517" i="1"/>
  <c r="E517" i="1"/>
  <c r="C517" i="1"/>
  <c r="G516" i="1"/>
  <c r="E516" i="1"/>
  <c r="C516" i="1"/>
  <c r="G515" i="1"/>
  <c r="E515" i="1"/>
  <c r="C515" i="1"/>
  <c r="G514" i="1"/>
  <c r="E514" i="1"/>
  <c r="C514" i="1"/>
  <c r="G513" i="1"/>
  <c r="E513" i="1"/>
  <c r="C513" i="1"/>
  <c r="G512" i="1"/>
  <c r="E512" i="1"/>
  <c r="D512" i="1" s="1"/>
  <c r="C512" i="1"/>
  <c r="G511" i="1"/>
  <c r="E511" i="1"/>
  <c r="C511" i="1"/>
  <c r="G510" i="1"/>
  <c r="E510" i="1"/>
  <c r="C510" i="1"/>
  <c r="G509" i="1"/>
  <c r="E509" i="1"/>
  <c r="C509" i="1"/>
  <c r="G508" i="1"/>
  <c r="E508" i="1"/>
  <c r="C508" i="1"/>
  <c r="G507" i="1"/>
  <c r="E507" i="1"/>
  <c r="C507" i="1"/>
  <c r="G506" i="1"/>
  <c r="E506" i="1"/>
  <c r="C506" i="1"/>
  <c r="G505" i="1"/>
  <c r="E505" i="1"/>
  <c r="C505" i="1"/>
  <c r="G504" i="1"/>
  <c r="E504" i="1"/>
  <c r="C504" i="1"/>
  <c r="G503" i="1"/>
  <c r="E503" i="1"/>
  <c r="C503" i="1"/>
  <c r="G502" i="1"/>
  <c r="E502" i="1"/>
  <c r="C502" i="1"/>
  <c r="G501" i="1"/>
  <c r="E501" i="1"/>
  <c r="C501" i="1"/>
  <c r="G496" i="1"/>
  <c r="E496" i="1"/>
  <c r="C496" i="1"/>
  <c r="G495" i="1"/>
  <c r="E495" i="1"/>
  <c r="C495" i="1"/>
  <c r="G494" i="1"/>
  <c r="E494" i="1"/>
  <c r="C494" i="1"/>
  <c r="G493" i="1"/>
  <c r="E493" i="1"/>
  <c r="C493" i="1"/>
  <c r="G492" i="1"/>
  <c r="E492" i="1"/>
  <c r="C492" i="1"/>
  <c r="G491" i="1"/>
  <c r="E491" i="1"/>
  <c r="C491" i="1"/>
  <c r="G490" i="1"/>
  <c r="E490" i="1"/>
  <c r="C490" i="1"/>
  <c r="G489" i="1"/>
  <c r="E489" i="1"/>
  <c r="C489" i="1"/>
  <c r="G488" i="1"/>
  <c r="E488" i="1"/>
  <c r="C488" i="1"/>
  <c r="G487" i="1"/>
  <c r="E487" i="1"/>
  <c r="C487" i="1"/>
  <c r="G486" i="1"/>
  <c r="E486" i="1"/>
  <c r="C486" i="1"/>
  <c r="G485" i="1"/>
  <c r="E485" i="1"/>
  <c r="C485" i="1"/>
  <c r="G484" i="1"/>
  <c r="E484" i="1"/>
  <c r="C484" i="1"/>
  <c r="G483" i="1"/>
  <c r="E483" i="1"/>
  <c r="C483" i="1"/>
  <c r="G482" i="1"/>
  <c r="E482" i="1"/>
  <c r="C482" i="1"/>
  <c r="G481" i="1"/>
  <c r="E481" i="1"/>
  <c r="C481" i="1"/>
  <c r="G480" i="1"/>
  <c r="E480" i="1"/>
  <c r="C480" i="1"/>
  <c r="G479" i="1"/>
  <c r="E479" i="1"/>
  <c r="C479" i="1"/>
  <c r="G478" i="1"/>
  <c r="E478" i="1"/>
  <c r="C478" i="1"/>
  <c r="G477" i="1"/>
  <c r="E477" i="1"/>
  <c r="D477" i="1" s="1"/>
  <c r="C477" i="1"/>
  <c r="G476" i="1"/>
  <c r="E476" i="1"/>
  <c r="C476" i="1"/>
  <c r="G475" i="1"/>
  <c r="E475" i="1"/>
  <c r="C475" i="1"/>
  <c r="G474" i="1"/>
  <c r="I474" i="1" s="1"/>
  <c r="E474" i="1"/>
  <c r="C474" i="1"/>
  <c r="G473" i="1"/>
  <c r="E473" i="1"/>
  <c r="C473" i="1"/>
  <c r="G472" i="1"/>
  <c r="E472" i="1"/>
  <c r="C472" i="1"/>
  <c r="G471" i="1"/>
  <c r="E471" i="1"/>
  <c r="C471" i="1"/>
  <c r="G470" i="1"/>
  <c r="E470" i="1"/>
  <c r="C470" i="1"/>
  <c r="G469" i="1"/>
  <c r="E469" i="1"/>
  <c r="D469" i="1" s="1"/>
  <c r="C469" i="1"/>
  <c r="G468" i="1"/>
  <c r="E468" i="1"/>
  <c r="C468" i="1"/>
  <c r="G467" i="1"/>
  <c r="E467" i="1"/>
  <c r="C467" i="1"/>
  <c r="G466" i="1"/>
  <c r="E466" i="1"/>
  <c r="C466" i="1"/>
  <c r="G465" i="1"/>
  <c r="E465" i="1"/>
  <c r="C465" i="1"/>
  <c r="G464" i="1"/>
  <c r="E464" i="1"/>
  <c r="C464" i="1"/>
  <c r="G463" i="1"/>
  <c r="E463" i="1"/>
  <c r="C463" i="1"/>
  <c r="G462" i="1"/>
  <c r="E462" i="1"/>
  <c r="C462" i="1"/>
  <c r="G461" i="1"/>
  <c r="E461" i="1"/>
  <c r="C461" i="1"/>
  <c r="G460" i="1"/>
  <c r="E460" i="1"/>
  <c r="C460" i="1"/>
  <c r="G459" i="1"/>
  <c r="E459" i="1"/>
  <c r="C459" i="1"/>
  <c r="G458" i="1"/>
  <c r="E458" i="1"/>
  <c r="C458" i="1"/>
  <c r="G457" i="1"/>
  <c r="E457" i="1"/>
  <c r="C457" i="1"/>
  <c r="G456" i="1"/>
  <c r="E456" i="1"/>
  <c r="C456" i="1"/>
  <c r="G455" i="1"/>
  <c r="E455" i="1"/>
  <c r="C455" i="1"/>
  <c r="G454" i="1"/>
  <c r="E454" i="1"/>
  <c r="C454" i="1"/>
  <c r="G449" i="1"/>
  <c r="E449" i="1"/>
  <c r="C449" i="1"/>
  <c r="G448" i="1"/>
  <c r="E448" i="1"/>
  <c r="C448" i="1"/>
  <c r="G447" i="1"/>
  <c r="E447" i="1"/>
  <c r="C447" i="1"/>
  <c r="G446" i="1"/>
  <c r="E446" i="1"/>
  <c r="C446" i="1"/>
  <c r="G445" i="1"/>
  <c r="E445" i="1"/>
  <c r="C445" i="1"/>
  <c r="G444" i="1"/>
  <c r="E444" i="1"/>
  <c r="C444" i="1"/>
  <c r="G443" i="1"/>
  <c r="E443" i="1"/>
  <c r="C443" i="1"/>
  <c r="G442" i="1"/>
  <c r="E442" i="1"/>
  <c r="D442" i="1" s="1"/>
  <c r="C442" i="1"/>
  <c r="G441" i="1"/>
  <c r="E441" i="1"/>
  <c r="C441" i="1"/>
  <c r="G440" i="1"/>
  <c r="E440" i="1"/>
  <c r="C440" i="1"/>
  <c r="G439" i="1"/>
  <c r="E439" i="1"/>
  <c r="I439" i="1" s="1"/>
  <c r="C439" i="1"/>
  <c r="G438" i="1"/>
  <c r="E438" i="1"/>
  <c r="C438" i="1"/>
  <c r="G437" i="1"/>
  <c r="E437" i="1"/>
  <c r="C437" i="1"/>
  <c r="G436" i="1"/>
  <c r="E436" i="1"/>
  <c r="C436" i="1"/>
  <c r="G435" i="1"/>
  <c r="E435" i="1"/>
  <c r="D435" i="1" s="1"/>
  <c r="C435" i="1"/>
  <c r="G434" i="1"/>
  <c r="E434" i="1"/>
  <c r="D434" i="1"/>
  <c r="C434" i="1"/>
  <c r="G433" i="1"/>
  <c r="E433" i="1"/>
  <c r="C433" i="1"/>
  <c r="G432" i="1"/>
  <c r="E432" i="1"/>
  <c r="C432" i="1"/>
  <c r="G431" i="1"/>
  <c r="E431" i="1"/>
  <c r="C431" i="1"/>
  <c r="G430" i="1"/>
  <c r="E430" i="1"/>
  <c r="C430" i="1"/>
  <c r="G429" i="1"/>
  <c r="E429" i="1"/>
  <c r="C429" i="1"/>
  <c r="G428" i="1"/>
  <c r="E428" i="1"/>
  <c r="C428" i="1"/>
  <c r="G427" i="1"/>
  <c r="E427" i="1"/>
  <c r="C427" i="1"/>
  <c r="G426" i="1"/>
  <c r="E426" i="1"/>
  <c r="D426" i="1" s="1"/>
  <c r="C426" i="1"/>
  <c r="G425" i="1"/>
  <c r="E425" i="1"/>
  <c r="C425" i="1"/>
  <c r="G424" i="1"/>
  <c r="E424" i="1"/>
  <c r="C424" i="1"/>
  <c r="G423" i="1"/>
  <c r="E423" i="1"/>
  <c r="C423" i="1"/>
  <c r="G422" i="1"/>
  <c r="E422" i="1"/>
  <c r="C422" i="1"/>
  <c r="G421" i="1"/>
  <c r="E421" i="1"/>
  <c r="C421" i="1"/>
  <c r="G420" i="1"/>
  <c r="E420" i="1"/>
  <c r="C420" i="1"/>
  <c r="G419" i="1"/>
  <c r="E419" i="1"/>
  <c r="C419" i="1"/>
  <c r="G418" i="1"/>
  <c r="E418" i="1"/>
  <c r="D418" i="1" s="1"/>
  <c r="C418" i="1"/>
  <c r="G417" i="1"/>
  <c r="E417" i="1"/>
  <c r="C417" i="1"/>
  <c r="G416" i="1"/>
  <c r="E416" i="1"/>
  <c r="C416" i="1"/>
  <c r="G415" i="1"/>
  <c r="E415" i="1"/>
  <c r="C415" i="1"/>
  <c r="G414" i="1"/>
  <c r="E414" i="1"/>
  <c r="C414" i="1"/>
  <c r="G413" i="1"/>
  <c r="E413" i="1"/>
  <c r="C413" i="1"/>
  <c r="G412" i="1"/>
  <c r="E412" i="1"/>
  <c r="C412" i="1"/>
  <c r="G411" i="1"/>
  <c r="E411" i="1"/>
  <c r="C411" i="1"/>
  <c r="G410" i="1"/>
  <c r="E410" i="1"/>
  <c r="D410" i="1" s="1"/>
  <c r="C410" i="1"/>
  <c r="G409" i="1"/>
  <c r="E409" i="1"/>
  <c r="C409" i="1"/>
  <c r="G408" i="1"/>
  <c r="E408" i="1"/>
  <c r="C408" i="1"/>
  <c r="G407" i="1"/>
  <c r="E407" i="1"/>
  <c r="I407" i="1" s="1"/>
  <c r="C407" i="1"/>
  <c r="G406" i="1"/>
  <c r="E406" i="1"/>
  <c r="C406" i="1"/>
  <c r="G405" i="1"/>
  <c r="E405" i="1"/>
  <c r="C405" i="1"/>
  <c r="G404" i="1"/>
  <c r="E404" i="1"/>
  <c r="C404" i="1"/>
  <c r="G403" i="1"/>
  <c r="E403" i="1"/>
  <c r="C403" i="1"/>
  <c r="G402" i="1"/>
  <c r="E402" i="1"/>
  <c r="C402" i="1"/>
  <c r="G401" i="1"/>
  <c r="E401" i="1"/>
  <c r="C401" i="1"/>
  <c r="G400" i="1"/>
  <c r="E400" i="1"/>
  <c r="C400" i="1"/>
  <c r="G399" i="1"/>
  <c r="E399" i="1"/>
  <c r="C399" i="1"/>
  <c r="G398" i="1"/>
  <c r="E398" i="1"/>
  <c r="C398" i="1"/>
  <c r="G397" i="1"/>
  <c r="E397" i="1"/>
  <c r="C397" i="1"/>
  <c r="G396" i="1"/>
  <c r="E396" i="1"/>
  <c r="C396" i="1"/>
  <c r="G395" i="1"/>
  <c r="E395" i="1"/>
  <c r="C395" i="1"/>
  <c r="G394" i="1"/>
  <c r="E394" i="1"/>
  <c r="C394" i="1"/>
  <c r="G393" i="1"/>
  <c r="E393" i="1"/>
  <c r="C393" i="1"/>
  <c r="G392" i="1"/>
  <c r="E392" i="1"/>
  <c r="C392" i="1"/>
  <c r="G391" i="1"/>
  <c r="E391" i="1"/>
  <c r="C391" i="1"/>
  <c r="G390" i="1"/>
  <c r="E390" i="1"/>
  <c r="C390" i="1"/>
  <c r="G389" i="1"/>
  <c r="E389" i="1"/>
  <c r="C389" i="1"/>
  <c r="G388" i="1"/>
  <c r="E388" i="1"/>
  <c r="C388" i="1"/>
  <c r="G387" i="1"/>
  <c r="E387" i="1"/>
  <c r="C387" i="1"/>
  <c r="G386" i="1"/>
  <c r="E386" i="1"/>
  <c r="C386" i="1"/>
  <c r="G385" i="1"/>
  <c r="E385" i="1"/>
  <c r="C385" i="1"/>
  <c r="G384" i="1"/>
  <c r="E384" i="1"/>
  <c r="C384" i="1"/>
  <c r="G383" i="1"/>
  <c r="E383" i="1"/>
  <c r="C383" i="1"/>
  <c r="G382" i="1"/>
  <c r="E382" i="1"/>
  <c r="C382" i="1"/>
  <c r="G381" i="1"/>
  <c r="E381" i="1"/>
  <c r="C381" i="1"/>
  <c r="G380" i="1"/>
  <c r="E380" i="1"/>
  <c r="C380" i="1"/>
  <c r="G379" i="1"/>
  <c r="E379" i="1"/>
  <c r="C379" i="1"/>
  <c r="D379" i="1" s="1"/>
  <c r="G378" i="1"/>
  <c r="E378" i="1"/>
  <c r="C378" i="1"/>
  <c r="G377" i="1"/>
  <c r="E377" i="1"/>
  <c r="C377" i="1"/>
  <c r="G376" i="1"/>
  <c r="E376" i="1"/>
  <c r="C376" i="1"/>
  <c r="G375" i="1"/>
  <c r="E375" i="1"/>
  <c r="C375" i="1"/>
  <c r="G374" i="1"/>
  <c r="E374" i="1"/>
  <c r="C374" i="1"/>
  <c r="G373" i="1"/>
  <c r="E373" i="1"/>
  <c r="C373" i="1"/>
  <c r="G372" i="1"/>
  <c r="E372" i="1"/>
  <c r="D372" i="1" s="1"/>
  <c r="C372" i="1"/>
  <c r="G371" i="1"/>
  <c r="E371" i="1"/>
  <c r="C371" i="1"/>
  <c r="G370" i="1"/>
  <c r="E370" i="1"/>
  <c r="C370" i="1"/>
  <c r="G369" i="1"/>
  <c r="E369" i="1"/>
  <c r="C369" i="1"/>
  <c r="G368" i="1"/>
  <c r="E368" i="1"/>
  <c r="D368" i="1" s="1"/>
  <c r="C368" i="1"/>
  <c r="G367" i="1"/>
  <c r="E367" i="1"/>
  <c r="C367" i="1"/>
  <c r="G366" i="1"/>
  <c r="E366" i="1"/>
  <c r="C366" i="1"/>
  <c r="G365" i="1"/>
  <c r="E365" i="1"/>
  <c r="C365" i="1"/>
  <c r="G364" i="1"/>
  <c r="E364" i="1"/>
  <c r="D364" i="1" s="1"/>
  <c r="C364" i="1"/>
  <c r="G363" i="1"/>
  <c r="E363" i="1"/>
  <c r="C363" i="1"/>
  <c r="G362" i="1"/>
  <c r="E362" i="1"/>
  <c r="C362" i="1"/>
  <c r="G361" i="1"/>
  <c r="E361" i="1"/>
  <c r="C361" i="1"/>
  <c r="G360" i="1"/>
  <c r="E360" i="1"/>
  <c r="D360" i="1" s="1"/>
  <c r="C360" i="1"/>
  <c r="G359" i="1"/>
  <c r="E359" i="1"/>
  <c r="C359" i="1"/>
  <c r="G358" i="1"/>
  <c r="E358" i="1"/>
  <c r="C358" i="1"/>
  <c r="G357" i="1"/>
  <c r="E357" i="1"/>
  <c r="C357" i="1"/>
  <c r="G356" i="1"/>
  <c r="E356" i="1"/>
  <c r="D356" i="1" s="1"/>
  <c r="C356" i="1"/>
  <c r="G355" i="1"/>
  <c r="E355" i="1"/>
  <c r="C355" i="1"/>
  <c r="G354" i="1"/>
  <c r="E354" i="1"/>
  <c r="C354" i="1"/>
  <c r="G353" i="1"/>
  <c r="E353" i="1"/>
  <c r="C353" i="1"/>
  <c r="G352" i="1"/>
  <c r="E352" i="1"/>
  <c r="D352" i="1" s="1"/>
  <c r="C352" i="1"/>
  <c r="G351" i="1"/>
  <c r="E351" i="1"/>
  <c r="C351" i="1"/>
  <c r="G350" i="1"/>
  <c r="E350" i="1"/>
  <c r="C350" i="1"/>
  <c r="G349" i="1"/>
  <c r="E349" i="1"/>
  <c r="C349" i="1"/>
  <c r="G348" i="1"/>
  <c r="E348" i="1"/>
  <c r="C348" i="1"/>
  <c r="G347" i="1"/>
  <c r="E347" i="1"/>
  <c r="C347" i="1"/>
  <c r="G346" i="1"/>
  <c r="E346" i="1"/>
  <c r="C346" i="1"/>
  <c r="G345" i="1"/>
  <c r="E345" i="1"/>
  <c r="C345" i="1"/>
  <c r="G344" i="1"/>
  <c r="E344" i="1"/>
  <c r="C344" i="1"/>
  <c r="G343" i="1"/>
  <c r="E343" i="1"/>
  <c r="C343" i="1"/>
  <c r="G342" i="1"/>
  <c r="E342" i="1"/>
  <c r="C342" i="1"/>
  <c r="G341" i="1"/>
  <c r="E341" i="1"/>
  <c r="C341" i="1"/>
  <c r="G340" i="1"/>
  <c r="E340" i="1"/>
  <c r="C340" i="1"/>
  <c r="G339" i="1"/>
  <c r="E339" i="1"/>
  <c r="C339" i="1"/>
  <c r="G338" i="1"/>
  <c r="E338" i="1"/>
  <c r="C338" i="1"/>
  <c r="G337" i="1"/>
  <c r="E337" i="1"/>
  <c r="C337" i="1"/>
  <c r="G336" i="1"/>
  <c r="E336" i="1"/>
  <c r="D336" i="1" s="1"/>
  <c r="C336" i="1"/>
  <c r="G335" i="1"/>
  <c r="E335" i="1"/>
  <c r="C335" i="1"/>
  <c r="G334" i="1"/>
  <c r="E334" i="1"/>
  <c r="C334" i="1"/>
  <c r="G333" i="1"/>
  <c r="E333" i="1"/>
  <c r="C333" i="1"/>
  <c r="G332" i="1"/>
  <c r="E332" i="1"/>
  <c r="C332" i="1"/>
  <c r="G327" i="1"/>
  <c r="E327" i="1"/>
  <c r="C327" i="1"/>
  <c r="G326" i="1"/>
  <c r="E326" i="1"/>
  <c r="C326" i="1"/>
  <c r="G325" i="1"/>
  <c r="I325" i="1" s="1"/>
  <c r="E325" i="1"/>
  <c r="C325" i="1"/>
  <c r="G324" i="1"/>
  <c r="E324" i="1"/>
  <c r="C324" i="1"/>
  <c r="G323" i="1"/>
  <c r="E323" i="1"/>
  <c r="C323" i="1"/>
  <c r="G322" i="1"/>
  <c r="E322" i="1"/>
  <c r="C322" i="1"/>
  <c r="G321" i="1"/>
  <c r="E321" i="1"/>
  <c r="C321" i="1"/>
  <c r="G320" i="1"/>
  <c r="E320" i="1"/>
  <c r="C320" i="1"/>
  <c r="G319" i="1"/>
  <c r="E319" i="1"/>
  <c r="C319" i="1"/>
  <c r="G318" i="1"/>
  <c r="E318" i="1"/>
  <c r="C318" i="1"/>
  <c r="G317" i="1"/>
  <c r="I317" i="1" s="1"/>
  <c r="E317" i="1"/>
  <c r="C317" i="1"/>
  <c r="G316" i="1"/>
  <c r="E316" i="1"/>
  <c r="C316" i="1"/>
  <c r="G315" i="1"/>
  <c r="E315" i="1"/>
  <c r="C315" i="1"/>
  <c r="G314" i="1"/>
  <c r="E314" i="1"/>
  <c r="C314" i="1"/>
  <c r="G313" i="1"/>
  <c r="E313" i="1"/>
  <c r="C313" i="1"/>
  <c r="G312" i="1"/>
  <c r="E312" i="1"/>
  <c r="C312" i="1"/>
  <c r="G311" i="1"/>
  <c r="E311" i="1"/>
  <c r="C311" i="1"/>
  <c r="G310" i="1"/>
  <c r="E310" i="1"/>
  <c r="C310" i="1"/>
  <c r="G309" i="1"/>
  <c r="I309" i="1" s="1"/>
  <c r="E309" i="1"/>
  <c r="C309" i="1"/>
  <c r="G308" i="1"/>
  <c r="E308" i="1"/>
  <c r="C308" i="1"/>
  <c r="G307" i="1"/>
  <c r="E307" i="1"/>
  <c r="C307" i="1"/>
  <c r="G306" i="1"/>
  <c r="E306" i="1"/>
  <c r="C306" i="1"/>
  <c r="G305" i="1"/>
  <c r="E305" i="1"/>
  <c r="C305" i="1"/>
  <c r="G304" i="1"/>
  <c r="E304" i="1"/>
  <c r="C304" i="1"/>
  <c r="G303" i="1"/>
  <c r="E303" i="1"/>
  <c r="C303" i="1"/>
  <c r="G302" i="1"/>
  <c r="E302" i="1"/>
  <c r="C302" i="1"/>
  <c r="G301" i="1"/>
  <c r="I301" i="1" s="1"/>
  <c r="E301" i="1"/>
  <c r="C301" i="1"/>
  <c r="G300" i="1"/>
  <c r="E300" i="1"/>
  <c r="C300" i="1"/>
  <c r="G299" i="1"/>
  <c r="E299" i="1"/>
  <c r="C299" i="1"/>
  <c r="G298" i="1"/>
  <c r="E298" i="1"/>
  <c r="C298" i="1"/>
  <c r="G293" i="1"/>
  <c r="E293" i="1"/>
  <c r="C293" i="1"/>
  <c r="G292" i="1"/>
  <c r="E292" i="1"/>
  <c r="C292" i="1"/>
  <c r="G291" i="1"/>
  <c r="E291" i="1"/>
  <c r="C291" i="1"/>
  <c r="G290" i="1"/>
  <c r="E290" i="1"/>
  <c r="I290" i="1" s="1"/>
  <c r="C290" i="1"/>
  <c r="G289" i="1"/>
  <c r="E289" i="1"/>
  <c r="C289" i="1"/>
  <c r="G288" i="1"/>
  <c r="E288" i="1"/>
  <c r="C288" i="1"/>
  <c r="G287" i="1"/>
  <c r="E287" i="1"/>
  <c r="C287" i="1"/>
  <c r="G286" i="1"/>
  <c r="E286" i="1"/>
  <c r="C286" i="1"/>
  <c r="G285" i="1"/>
  <c r="E285" i="1"/>
  <c r="C285" i="1"/>
  <c r="G284" i="1"/>
  <c r="E284" i="1"/>
  <c r="C284" i="1"/>
  <c r="G283" i="1"/>
  <c r="E283" i="1"/>
  <c r="C283" i="1"/>
  <c r="G282" i="1"/>
  <c r="E282" i="1"/>
  <c r="I282" i="1" s="1"/>
  <c r="C282" i="1"/>
  <c r="G281" i="1"/>
  <c r="E281" i="1"/>
  <c r="C281" i="1"/>
  <c r="G280" i="1"/>
  <c r="E280" i="1"/>
  <c r="C280" i="1"/>
  <c r="G279" i="1"/>
  <c r="E279" i="1"/>
  <c r="C279" i="1"/>
  <c r="G278" i="1"/>
  <c r="E278" i="1"/>
  <c r="C278" i="1"/>
  <c r="G277" i="1"/>
  <c r="E277" i="1"/>
  <c r="C277" i="1"/>
  <c r="G276" i="1"/>
  <c r="E276" i="1"/>
  <c r="C276" i="1"/>
  <c r="G275" i="1"/>
  <c r="E275" i="1"/>
  <c r="C275" i="1"/>
  <c r="G274" i="1"/>
  <c r="E274" i="1"/>
  <c r="I274" i="1" s="1"/>
  <c r="C274" i="1"/>
  <c r="G273" i="1"/>
  <c r="E273" i="1"/>
  <c r="C273" i="1"/>
  <c r="G272" i="1"/>
  <c r="E272" i="1"/>
  <c r="C272" i="1"/>
  <c r="G271" i="1"/>
  <c r="E271" i="1"/>
  <c r="C271" i="1"/>
  <c r="G270" i="1"/>
  <c r="E270" i="1"/>
  <c r="C270" i="1"/>
  <c r="G269" i="1"/>
  <c r="E269" i="1"/>
  <c r="C269" i="1"/>
  <c r="G268" i="1"/>
  <c r="E268" i="1"/>
  <c r="C268" i="1"/>
  <c r="G267" i="1"/>
  <c r="E267" i="1"/>
  <c r="C267" i="1"/>
  <c r="G266" i="1"/>
  <c r="E266" i="1"/>
  <c r="C266" i="1"/>
  <c r="G265" i="1"/>
  <c r="E265" i="1"/>
  <c r="C265" i="1"/>
  <c r="G264" i="1"/>
  <c r="E264" i="1"/>
  <c r="C264" i="1"/>
  <c r="G263" i="1"/>
  <c r="E263" i="1"/>
  <c r="C263" i="1"/>
  <c r="G262" i="1"/>
  <c r="E262" i="1"/>
  <c r="C262" i="1"/>
  <c r="G257" i="1"/>
  <c r="E257" i="1"/>
  <c r="C257" i="1"/>
  <c r="G256" i="1"/>
  <c r="E256" i="1"/>
  <c r="C256" i="1"/>
  <c r="G255" i="1"/>
  <c r="E255" i="1"/>
  <c r="C255" i="1"/>
  <c r="G254" i="1"/>
  <c r="E254" i="1"/>
  <c r="C254" i="1"/>
  <c r="G253" i="1"/>
  <c r="E253" i="1"/>
  <c r="C253" i="1"/>
  <c r="G252" i="1"/>
  <c r="E252" i="1"/>
  <c r="C252" i="1"/>
  <c r="G251" i="1"/>
  <c r="E251" i="1"/>
  <c r="C251" i="1"/>
  <c r="G250" i="1"/>
  <c r="E250" i="1"/>
  <c r="C250" i="1"/>
  <c r="G249" i="1"/>
  <c r="E249" i="1"/>
  <c r="C249" i="1"/>
  <c r="G247" i="1"/>
  <c r="E247" i="1"/>
  <c r="C247" i="1"/>
  <c r="G246" i="1"/>
  <c r="E246" i="1"/>
  <c r="C246" i="1"/>
  <c r="G245" i="1"/>
  <c r="E245" i="1"/>
  <c r="C245" i="1"/>
  <c r="G244" i="1"/>
  <c r="E244" i="1"/>
  <c r="C244" i="1"/>
  <c r="G243" i="1"/>
  <c r="E243" i="1"/>
  <c r="D243" i="1" s="1"/>
  <c r="C243" i="1"/>
  <c r="G242" i="1"/>
  <c r="E242" i="1"/>
  <c r="C242" i="1"/>
  <c r="G241" i="1"/>
  <c r="E241" i="1"/>
  <c r="C241" i="1"/>
  <c r="G240" i="1"/>
  <c r="E240" i="1"/>
  <c r="C240" i="1"/>
  <c r="G239" i="1"/>
  <c r="E239" i="1"/>
  <c r="D239" i="1" s="1"/>
  <c r="C239" i="1"/>
  <c r="G238" i="1"/>
  <c r="E238" i="1"/>
  <c r="C238" i="1"/>
  <c r="G237" i="1"/>
  <c r="E237" i="1"/>
  <c r="C237" i="1"/>
  <c r="G236" i="1"/>
  <c r="E236" i="1"/>
  <c r="C236" i="1"/>
  <c r="G235" i="1"/>
  <c r="E235" i="1"/>
  <c r="D235" i="1" s="1"/>
  <c r="C235" i="1"/>
  <c r="G234" i="1"/>
  <c r="E234" i="1"/>
  <c r="C234" i="1"/>
  <c r="G233" i="1"/>
  <c r="E233" i="1"/>
  <c r="C233" i="1"/>
  <c r="G232" i="1"/>
  <c r="E232" i="1"/>
  <c r="C232" i="1"/>
  <c r="G231" i="1"/>
  <c r="E231" i="1"/>
  <c r="D231" i="1" s="1"/>
  <c r="C231" i="1"/>
  <c r="G230" i="1"/>
  <c r="E230" i="1"/>
  <c r="C230" i="1"/>
  <c r="G229" i="1"/>
  <c r="E229" i="1"/>
  <c r="C229" i="1"/>
  <c r="G228" i="1"/>
  <c r="E228" i="1"/>
  <c r="C228" i="1"/>
  <c r="G227" i="1"/>
  <c r="E227" i="1"/>
  <c r="D227" i="1" s="1"/>
  <c r="C227" i="1"/>
  <c r="G222" i="1"/>
  <c r="E222" i="1"/>
  <c r="C222" i="1"/>
  <c r="G221" i="1"/>
  <c r="E221" i="1"/>
  <c r="C221" i="1"/>
  <c r="G220" i="1"/>
  <c r="E220" i="1"/>
  <c r="C220" i="1"/>
  <c r="G219" i="1"/>
  <c r="E219" i="1"/>
  <c r="C219" i="1"/>
  <c r="G218" i="1"/>
  <c r="E218" i="1"/>
  <c r="C218" i="1"/>
  <c r="G217" i="1"/>
  <c r="E217" i="1"/>
  <c r="C217" i="1"/>
  <c r="G216" i="1"/>
  <c r="I216" i="1" s="1"/>
  <c r="E216" i="1"/>
  <c r="C216" i="1"/>
  <c r="G215" i="1"/>
  <c r="E215" i="1"/>
  <c r="I215" i="1" s="1"/>
  <c r="C215" i="1"/>
  <c r="G214" i="1"/>
  <c r="E214" i="1"/>
  <c r="C214" i="1"/>
  <c r="G213" i="1"/>
  <c r="E213" i="1"/>
  <c r="C213" i="1"/>
  <c r="G212" i="1"/>
  <c r="E212" i="1"/>
  <c r="C212" i="1"/>
  <c r="G211" i="1"/>
  <c r="E211" i="1"/>
  <c r="C211" i="1"/>
  <c r="G210" i="1"/>
  <c r="E210" i="1"/>
  <c r="C210" i="1"/>
  <c r="G209" i="1"/>
  <c r="E209" i="1"/>
  <c r="C209" i="1"/>
  <c r="G208" i="1"/>
  <c r="E208" i="1"/>
  <c r="C208" i="1"/>
  <c r="G207" i="1"/>
  <c r="E207" i="1"/>
  <c r="I207" i="1" s="1"/>
  <c r="C207" i="1"/>
  <c r="G206" i="1"/>
  <c r="E206" i="1"/>
  <c r="C206" i="1"/>
  <c r="G205" i="1"/>
  <c r="E205" i="1"/>
  <c r="C205" i="1"/>
  <c r="G204" i="1"/>
  <c r="E204" i="1"/>
  <c r="C204" i="1"/>
  <c r="D204" i="1" s="1"/>
  <c r="G203" i="1"/>
  <c r="E203" i="1"/>
  <c r="D203" i="1" s="1"/>
  <c r="C203" i="1"/>
  <c r="G202" i="1"/>
  <c r="E202" i="1"/>
  <c r="C202" i="1"/>
  <c r="G201" i="1"/>
  <c r="E201" i="1"/>
  <c r="C201" i="1"/>
  <c r="G200" i="1"/>
  <c r="E200" i="1"/>
  <c r="C200" i="1"/>
  <c r="G199" i="1"/>
  <c r="E199" i="1"/>
  <c r="I199" i="1" s="1"/>
  <c r="C199" i="1"/>
  <c r="G198" i="1"/>
  <c r="E198" i="1"/>
  <c r="C198" i="1"/>
  <c r="G197" i="1"/>
  <c r="E197" i="1"/>
  <c r="C197" i="1"/>
  <c r="G196" i="1"/>
  <c r="I196" i="1" s="1"/>
  <c r="E196" i="1"/>
  <c r="C196" i="1"/>
  <c r="D196" i="1" s="1"/>
  <c r="G195" i="1"/>
  <c r="E195" i="1"/>
  <c r="D195" i="1" s="1"/>
  <c r="C195" i="1"/>
  <c r="G194" i="1"/>
  <c r="E194" i="1"/>
  <c r="C194" i="1"/>
  <c r="G193" i="1"/>
  <c r="E193" i="1"/>
  <c r="C193" i="1"/>
  <c r="G192" i="1"/>
  <c r="I192" i="1" s="1"/>
  <c r="E192" i="1"/>
  <c r="C192" i="1"/>
  <c r="D192" i="1" s="1"/>
  <c r="G191" i="1"/>
  <c r="E191" i="1"/>
  <c r="D191" i="1" s="1"/>
  <c r="C191" i="1"/>
  <c r="G190" i="1"/>
  <c r="E190" i="1"/>
  <c r="C190" i="1"/>
  <c r="G189" i="1"/>
  <c r="E189" i="1"/>
  <c r="C189" i="1"/>
  <c r="G188" i="1"/>
  <c r="I188" i="1" s="1"/>
  <c r="E188" i="1"/>
  <c r="C188" i="1"/>
  <c r="D188" i="1" s="1"/>
  <c r="G187" i="1"/>
  <c r="E187" i="1"/>
  <c r="D187" i="1" s="1"/>
  <c r="C187" i="1"/>
  <c r="G186" i="1"/>
  <c r="E186" i="1"/>
  <c r="C186" i="1"/>
  <c r="G185" i="1"/>
  <c r="E185" i="1"/>
  <c r="C185" i="1"/>
  <c r="G184" i="1"/>
  <c r="I184" i="1" s="1"/>
  <c r="E184" i="1"/>
  <c r="C184" i="1"/>
  <c r="D184" i="1" s="1"/>
  <c r="G183" i="1"/>
  <c r="E183" i="1"/>
  <c r="D183" i="1" s="1"/>
  <c r="C183" i="1"/>
  <c r="G182" i="1"/>
  <c r="E182" i="1"/>
  <c r="C182" i="1"/>
  <c r="G181" i="1"/>
  <c r="E181" i="1"/>
  <c r="C181" i="1"/>
  <c r="G180" i="1"/>
  <c r="I180" i="1" s="1"/>
  <c r="E180" i="1"/>
  <c r="C180" i="1"/>
  <c r="D180" i="1" s="1"/>
  <c r="G179" i="1"/>
  <c r="E179" i="1"/>
  <c r="D179" i="1" s="1"/>
  <c r="C179" i="1"/>
  <c r="G178" i="1"/>
  <c r="E178" i="1"/>
  <c r="C178" i="1"/>
  <c r="G177" i="1"/>
  <c r="E177" i="1"/>
  <c r="C177" i="1"/>
  <c r="G176" i="1"/>
  <c r="I176" i="1" s="1"/>
  <c r="E176" i="1"/>
  <c r="C176" i="1"/>
  <c r="D176" i="1" s="1"/>
  <c r="G175" i="1"/>
  <c r="E175" i="1"/>
  <c r="D175" i="1" s="1"/>
  <c r="C175" i="1"/>
  <c r="G174" i="1"/>
  <c r="E174" i="1"/>
  <c r="C174" i="1"/>
  <c r="G173" i="1"/>
  <c r="E173" i="1"/>
  <c r="C173" i="1"/>
  <c r="G172" i="1"/>
  <c r="I172" i="1" s="1"/>
  <c r="E172" i="1"/>
  <c r="C172" i="1"/>
  <c r="D172" i="1" s="1"/>
  <c r="G171" i="1"/>
  <c r="E171" i="1"/>
  <c r="D171" i="1" s="1"/>
  <c r="C171" i="1"/>
  <c r="G170" i="1"/>
  <c r="E170" i="1"/>
  <c r="C170" i="1"/>
  <c r="G169" i="1"/>
  <c r="E169" i="1"/>
  <c r="C169" i="1"/>
  <c r="G168" i="1"/>
  <c r="I168" i="1" s="1"/>
  <c r="E168" i="1"/>
  <c r="C168" i="1"/>
  <c r="D168" i="1" s="1"/>
  <c r="G167" i="1"/>
  <c r="E167" i="1"/>
  <c r="D167" i="1" s="1"/>
  <c r="C167" i="1"/>
  <c r="G166" i="1"/>
  <c r="E166" i="1"/>
  <c r="C166" i="1"/>
  <c r="G165" i="1"/>
  <c r="E165" i="1"/>
  <c r="C165" i="1"/>
  <c r="G164" i="1"/>
  <c r="I164" i="1" s="1"/>
  <c r="E164" i="1"/>
  <c r="C164" i="1"/>
  <c r="D164" i="1" s="1"/>
  <c r="G163" i="1"/>
  <c r="E163" i="1"/>
  <c r="D163" i="1" s="1"/>
  <c r="C163" i="1"/>
  <c r="G162" i="1"/>
  <c r="E162" i="1"/>
  <c r="C162" i="1"/>
  <c r="G161" i="1"/>
  <c r="E161" i="1"/>
  <c r="C161" i="1"/>
  <c r="G160" i="1"/>
  <c r="I160" i="1" s="1"/>
  <c r="E160" i="1"/>
  <c r="C160" i="1"/>
  <c r="D160" i="1" s="1"/>
  <c r="G159" i="1"/>
  <c r="E159" i="1"/>
  <c r="D159" i="1" s="1"/>
  <c r="C159" i="1"/>
  <c r="G158" i="1"/>
  <c r="E158" i="1"/>
  <c r="C158" i="1"/>
  <c r="G157" i="1"/>
  <c r="E157" i="1"/>
  <c r="C157" i="1"/>
  <c r="G156" i="1"/>
  <c r="I156" i="1" s="1"/>
  <c r="E156" i="1"/>
  <c r="C156" i="1"/>
  <c r="D156" i="1" s="1"/>
  <c r="G155" i="1"/>
  <c r="E155" i="1"/>
  <c r="D155" i="1" s="1"/>
  <c r="C155" i="1"/>
  <c r="G154" i="1"/>
  <c r="E154" i="1"/>
  <c r="C154" i="1"/>
  <c r="G153" i="1"/>
  <c r="E153" i="1"/>
  <c r="C153" i="1"/>
  <c r="G152" i="1"/>
  <c r="I152" i="1" s="1"/>
  <c r="E152" i="1"/>
  <c r="C152" i="1"/>
  <c r="D152" i="1" s="1"/>
  <c r="G151" i="1"/>
  <c r="E151" i="1"/>
  <c r="D151" i="1" s="1"/>
  <c r="C151" i="1"/>
  <c r="G150" i="1"/>
  <c r="E150" i="1"/>
  <c r="C150" i="1"/>
  <c r="G149" i="1"/>
  <c r="E149" i="1"/>
  <c r="C149" i="1"/>
  <c r="G148" i="1"/>
  <c r="I148" i="1" s="1"/>
  <c r="E148" i="1"/>
  <c r="C148" i="1"/>
  <c r="D148" i="1" s="1"/>
  <c r="G147" i="1"/>
  <c r="E147" i="1"/>
  <c r="D147" i="1" s="1"/>
  <c r="C147" i="1"/>
  <c r="G146" i="1"/>
  <c r="E146" i="1"/>
  <c r="C146" i="1"/>
  <c r="G145" i="1"/>
  <c r="E145" i="1"/>
  <c r="C145" i="1"/>
  <c r="G144" i="1"/>
  <c r="I144" i="1" s="1"/>
  <c r="E144" i="1"/>
  <c r="C144" i="1"/>
  <c r="D144" i="1" s="1"/>
  <c r="G143" i="1"/>
  <c r="E143" i="1"/>
  <c r="D143" i="1" s="1"/>
  <c r="C143" i="1"/>
  <c r="G142" i="1"/>
  <c r="E142" i="1"/>
  <c r="C142" i="1"/>
  <c r="G141" i="1"/>
  <c r="E141" i="1"/>
  <c r="C141" i="1"/>
  <c r="G140" i="1"/>
  <c r="I140" i="1" s="1"/>
  <c r="E140" i="1"/>
  <c r="C140" i="1"/>
  <c r="D140" i="1" s="1"/>
  <c r="G139" i="1"/>
  <c r="E139" i="1"/>
  <c r="D139" i="1" s="1"/>
  <c r="C139" i="1"/>
  <c r="G138" i="1"/>
  <c r="E138" i="1"/>
  <c r="C138" i="1"/>
  <c r="G137" i="1"/>
  <c r="E137" i="1"/>
  <c r="C137" i="1"/>
  <c r="G136" i="1"/>
  <c r="I136" i="1" s="1"/>
  <c r="E136" i="1"/>
  <c r="C136" i="1"/>
  <c r="D136" i="1" s="1"/>
  <c r="G135" i="1"/>
  <c r="E135" i="1"/>
  <c r="D135" i="1" s="1"/>
  <c r="C135" i="1"/>
  <c r="G134" i="1"/>
  <c r="E134" i="1"/>
  <c r="C134" i="1"/>
  <c r="G133" i="1"/>
  <c r="E133" i="1"/>
  <c r="C133" i="1"/>
  <c r="G132" i="1"/>
  <c r="I132" i="1" s="1"/>
  <c r="E132" i="1"/>
  <c r="C132" i="1"/>
  <c r="D132" i="1" s="1"/>
  <c r="G131" i="1"/>
  <c r="E131" i="1"/>
  <c r="D131" i="1" s="1"/>
  <c r="C131" i="1"/>
  <c r="G130" i="1"/>
  <c r="E130" i="1"/>
  <c r="C130" i="1"/>
  <c r="G129" i="1"/>
  <c r="E129" i="1"/>
  <c r="C129" i="1"/>
  <c r="G128" i="1"/>
  <c r="I128" i="1" s="1"/>
  <c r="E128" i="1"/>
  <c r="C128" i="1"/>
  <c r="D128" i="1" s="1"/>
  <c r="G127" i="1"/>
  <c r="E127" i="1"/>
  <c r="D127" i="1" s="1"/>
  <c r="C127" i="1"/>
  <c r="G126" i="1"/>
  <c r="E126" i="1"/>
  <c r="C126" i="1"/>
  <c r="G125" i="1"/>
  <c r="E125" i="1"/>
  <c r="C125" i="1"/>
  <c r="G124" i="1"/>
  <c r="I124" i="1" s="1"/>
  <c r="E124" i="1"/>
  <c r="C124" i="1"/>
  <c r="D124" i="1" s="1"/>
  <c r="G123" i="1"/>
  <c r="E123" i="1"/>
  <c r="D123" i="1" s="1"/>
  <c r="C123" i="1"/>
  <c r="G122" i="1"/>
  <c r="E122" i="1"/>
  <c r="C122" i="1"/>
  <c r="G121" i="1"/>
  <c r="E121" i="1"/>
  <c r="C121" i="1"/>
  <c r="G120" i="1"/>
  <c r="I120" i="1" s="1"/>
  <c r="E120" i="1"/>
  <c r="C120" i="1"/>
  <c r="D120" i="1" s="1"/>
  <c r="G119" i="1"/>
  <c r="E119" i="1"/>
  <c r="D119" i="1" s="1"/>
  <c r="C119" i="1"/>
  <c r="G118" i="1"/>
  <c r="E118" i="1"/>
  <c r="C118" i="1"/>
  <c r="G117" i="1"/>
  <c r="E117" i="1"/>
  <c r="C117" i="1"/>
  <c r="G116" i="1"/>
  <c r="I116" i="1" s="1"/>
  <c r="E116" i="1"/>
  <c r="C116" i="1"/>
  <c r="D116" i="1" s="1"/>
  <c r="G115" i="1"/>
  <c r="E115" i="1"/>
  <c r="D115" i="1" s="1"/>
  <c r="C115" i="1"/>
  <c r="G114" i="1"/>
  <c r="E114" i="1"/>
  <c r="C114" i="1"/>
  <c r="G113" i="1"/>
  <c r="E113" i="1"/>
  <c r="C113" i="1"/>
  <c r="G112" i="1"/>
  <c r="I112" i="1" s="1"/>
  <c r="E112" i="1"/>
  <c r="C112" i="1"/>
  <c r="D112" i="1" s="1"/>
  <c r="G111" i="1"/>
  <c r="E111" i="1"/>
  <c r="D111" i="1" s="1"/>
  <c r="C111" i="1"/>
  <c r="G110" i="1"/>
  <c r="E110" i="1"/>
  <c r="C110" i="1"/>
  <c r="G109" i="1"/>
  <c r="E109" i="1"/>
  <c r="C109" i="1"/>
  <c r="G108" i="1"/>
  <c r="I108" i="1" s="1"/>
  <c r="E108" i="1"/>
  <c r="C108" i="1"/>
  <c r="D108" i="1" s="1"/>
  <c r="G107" i="1"/>
  <c r="E107" i="1"/>
  <c r="D107" i="1" s="1"/>
  <c r="C107" i="1"/>
  <c r="G106" i="1"/>
  <c r="E106" i="1"/>
  <c r="C106" i="1"/>
  <c r="G105" i="1"/>
  <c r="E105" i="1"/>
  <c r="C105" i="1"/>
  <c r="G104" i="1"/>
  <c r="I104" i="1" s="1"/>
  <c r="E104" i="1"/>
  <c r="C104" i="1"/>
  <c r="D104" i="1" s="1"/>
  <c r="G103" i="1"/>
  <c r="E103" i="1"/>
  <c r="D103" i="1" s="1"/>
  <c r="C103" i="1"/>
  <c r="G102" i="1"/>
  <c r="E102" i="1"/>
  <c r="C102" i="1"/>
  <c r="G101" i="1"/>
  <c r="E101" i="1"/>
  <c r="C101" i="1"/>
  <c r="G100" i="1"/>
  <c r="I100" i="1" s="1"/>
  <c r="E100" i="1"/>
  <c r="C100" i="1"/>
  <c r="D100" i="1" s="1"/>
  <c r="G99" i="1"/>
  <c r="E99" i="1"/>
  <c r="D99" i="1" s="1"/>
  <c r="C99" i="1"/>
  <c r="G98" i="1"/>
  <c r="E98" i="1"/>
  <c r="C98" i="1"/>
  <c r="G97" i="1"/>
  <c r="E97" i="1"/>
  <c r="C97" i="1"/>
  <c r="G96" i="1"/>
  <c r="I96" i="1" s="1"/>
  <c r="E96" i="1"/>
  <c r="C96" i="1"/>
  <c r="D96" i="1" s="1"/>
  <c r="G95" i="1"/>
  <c r="E95" i="1"/>
  <c r="D95" i="1" s="1"/>
  <c r="C95" i="1"/>
  <c r="G94" i="1"/>
  <c r="E94" i="1"/>
  <c r="C94" i="1"/>
  <c r="G93" i="1"/>
  <c r="E93" i="1"/>
  <c r="C93" i="1"/>
  <c r="G92" i="1"/>
  <c r="I92" i="1" s="1"/>
  <c r="E92" i="1"/>
  <c r="C92" i="1"/>
  <c r="D92" i="1" s="1"/>
  <c r="G91" i="1"/>
  <c r="E91" i="1"/>
  <c r="D91" i="1" s="1"/>
  <c r="C91" i="1"/>
  <c r="G86" i="1"/>
  <c r="E86" i="1"/>
  <c r="C86" i="1"/>
  <c r="G85" i="1"/>
  <c r="E85" i="1"/>
  <c r="C85" i="1"/>
  <c r="G84" i="1"/>
  <c r="E84" i="1"/>
  <c r="C84" i="1"/>
  <c r="G83" i="1"/>
  <c r="E83" i="1"/>
  <c r="C83" i="1"/>
  <c r="G82" i="1"/>
  <c r="E82" i="1"/>
  <c r="C82" i="1"/>
  <c r="G81" i="1"/>
  <c r="E81" i="1"/>
  <c r="C81" i="1"/>
  <c r="G80" i="1"/>
  <c r="E80" i="1"/>
  <c r="C80" i="1"/>
  <c r="G79" i="1"/>
  <c r="E79" i="1"/>
  <c r="C79" i="1"/>
  <c r="G78" i="1"/>
  <c r="E78" i="1"/>
  <c r="C78" i="1"/>
  <c r="G77" i="1"/>
  <c r="E77" i="1"/>
  <c r="C77" i="1"/>
  <c r="G76" i="1"/>
  <c r="E76" i="1"/>
  <c r="C76" i="1"/>
  <c r="G75" i="1"/>
  <c r="E75" i="1"/>
  <c r="I75" i="1" s="1"/>
  <c r="C75" i="1"/>
  <c r="G74" i="1"/>
  <c r="E74" i="1"/>
  <c r="C74" i="1"/>
  <c r="G73" i="1"/>
  <c r="E73" i="1"/>
  <c r="C73" i="1"/>
  <c r="G72" i="1"/>
  <c r="E72" i="1"/>
  <c r="C72" i="1"/>
  <c r="G71" i="1"/>
  <c r="E71" i="1"/>
  <c r="C71" i="1"/>
  <c r="G70" i="1"/>
  <c r="E70" i="1"/>
  <c r="C70" i="1"/>
  <c r="G69" i="1"/>
  <c r="E69" i="1"/>
  <c r="C69" i="1"/>
  <c r="G68" i="1"/>
  <c r="E68" i="1"/>
  <c r="C68" i="1"/>
  <c r="G67" i="1"/>
  <c r="E67" i="1"/>
  <c r="C67" i="1"/>
  <c r="G66" i="1"/>
  <c r="E66" i="1"/>
  <c r="C66" i="1"/>
  <c r="G65" i="1"/>
  <c r="E65" i="1"/>
  <c r="C65" i="1"/>
  <c r="G64" i="1"/>
  <c r="E64" i="1"/>
  <c r="C64" i="1"/>
  <c r="G63" i="1"/>
  <c r="E63" i="1"/>
  <c r="C63" i="1"/>
  <c r="G62" i="1"/>
  <c r="E62" i="1"/>
  <c r="C62" i="1"/>
  <c r="G61" i="1"/>
  <c r="E61" i="1"/>
  <c r="C61" i="1"/>
  <c r="G56" i="1"/>
  <c r="E56" i="1"/>
  <c r="C56" i="1"/>
  <c r="G55" i="1"/>
  <c r="E55" i="1"/>
  <c r="C55" i="1"/>
  <c r="G54" i="1"/>
  <c r="E54" i="1"/>
  <c r="C54" i="1"/>
  <c r="G53" i="1"/>
  <c r="E53" i="1"/>
  <c r="C53" i="1"/>
  <c r="G52" i="1"/>
  <c r="E52" i="1"/>
  <c r="C52" i="1"/>
  <c r="G51" i="1"/>
  <c r="E51" i="1"/>
  <c r="C51" i="1"/>
  <c r="G50" i="1"/>
  <c r="E50" i="1"/>
  <c r="C50" i="1"/>
  <c r="G49" i="1"/>
  <c r="E49" i="1"/>
  <c r="I49" i="1" s="1"/>
  <c r="C49" i="1"/>
  <c r="G48" i="1"/>
  <c r="E48" i="1"/>
  <c r="C48" i="1"/>
  <c r="G47" i="1"/>
  <c r="E47" i="1"/>
  <c r="C47" i="1"/>
  <c r="G46" i="1"/>
  <c r="E46" i="1"/>
  <c r="C46" i="1"/>
  <c r="G45" i="1"/>
  <c r="E45" i="1"/>
  <c r="C45" i="1"/>
  <c r="G44" i="1"/>
  <c r="E44" i="1"/>
  <c r="C44" i="1"/>
  <c r="G43" i="1"/>
  <c r="E43" i="1"/>
  <c r="C43" i="1"/>
  <c r="I42" i="1"/>
  <c r="G42" i="1"/>
  <c r="E42" i="1"/>
  <c r="C42" i="1"/>
  <c r="G41" i="1"/>
  <c r="E41" i="1"/>
  <c r="C41" i="1"/>
  <c r="D41" i="1" s="1"/>
  <c r="G40" i="1"/>
  <c r="E40" i="1"/>
  <c r="C40" i="1"/>
  <c r="G39" i="1"/>
  <c r="E39" i="1"/>
  <c r="C39" i="1"/>
  <c r="G38" i="1"/>
  <c r="E38" i="1"/>
  <c r="C38" i="1"/>
  <c r="G37" i="1"/>
  <c r="E37" i="1"/>
  <c r="C37" i="1"/>
  <c r="G36" i="1"/>
  <c r="E36" i="1"/>
  <c r="C36" i="1"/>
  <c r="G35" i="1"/>
  <c r="E35" i="1"/>
  <c r="C35" i="1"/>
  <c r="G34" i="1"/>
  <c r="E34" i="1"/>
  <c r="C34" i="1"/>
  <c r="G33" i="1"/>
  <c r="E33" i="1"/>
  <c r="C33" i="1"/>
  <c r="D33" i="1" s="1"/>
  <c r="G32" i="1"/>
  <c r="E32" i="1"/>
  <c r="C32" i="1"/>
  <c r="G31" i="1"/>
  <c r="E31" i="1"/>
  <c r="C31" i="1"/>
  <c r="G30" i="1"/>
  <c r="E30" i="1"/>
  <c r="C30" i="1"/>
  <c r="G29" i="1"/>
  <c r="E29" i="1"/>
  <c r="C29" i="1"/>
  <c r="G28" i="1"/>
  <c r="E28" i="1"/>
  <c r="C28" i="1"/>
  <c r="G27" i="1"/>
  <c r="E27" i="1"/>
  <c r="C27" i="1"/>
  <c r="G26" i="1"/>
  <c r="E26" i="1"/>
  <c r="C26" i="1"/>
  <c r="G25" i="1"/>
  <c r="E25" i="1"/>
  <c r="C25" i="1"/>
  <c r="G24" i="1"/>
  <c r="E24" i="1"/>
  <c r="C24" i="1"/>
  <c r="G23" i="1"/>
  <c r="E23" i="1"/>
  <c r="C23" i="1"/>
  <c r="G22" i="1"/>
  <c r="E22" i="1"/>
  <c r="C22" i="1"/>
  <c r="G21" i="1"/>
  <c r="E21" i="1"/>
  <c r="C21" i="1"/>
  <c r="G20" i="1"/>
  <c r="E20" i="1"/>
  <c r="C20" i="1"/>
  <c r="G19" i="1"/>
  <c r="E19" i="1"/>
  <c r="C19" i="1"/>
  <c r="G18" i="1"/>
  <c r="E18" i="1"/>
  <c r="C18" i="1"/>
  <c r="G17" i="1"/>
  <c r="E17" i="1"/>
  <c r="C17" i="1"/>
  <c r="G16" i="1"/>
  <c r="E16" i="1"/>
  <c r="C16" i="1"/>
  <c r="G15" i="1"/>
  <c r="E15" i="1"/>
  <c r="C15" i="1"/>
  <c r="G14" i="1"/>
  <c r="E14" i="1"/>
  <c r="C14" i="1"/>
  <c r="G13" i="1"/>
  <c r="E13" i="1"/>
  <c r="C13" i="1"/>
  <c r="G12" i="1"/>
  <c r="E12" i="1"/>
  <c r="I12" i="1" s="1"/>
  <c r="C12" i="1"/>
  <c r="G11" i="1"/>
  <c r="E11" i="1"/>
  <c r="C11" i="1"/>
  <c r="D11" i="1" s="1"/>
  <c r="G10" i="1"/>
  <c r="E10" i="1"/>
  <c r="C10" i="1"/>
  <c r="G9" i="1"/>
  <c r="E9" i="1"/>
  <c r="C9" i="1"/>
  <c r="G8" i="1"/>
  <c r="E8" i="1"/>
  <c r="C8" i="1"/>
  <c r="G7" i="1"/>
  <c r="E7" i="1"/>
  <c r="C7" i="1"/>
  <c r="G6" i="1"/>
  <c r="E6" i="1"/>
  <c r="C6" i="1"/>
  <c r="I22" i="1" l="1"/>
  <c r="I25" i="1"/>
  <c r="I37" i="1"/>
  <c r="I43" i="1"/>
  <c r="I47" i="1"/>
  <c r="D65" i="1"/>
  <c r="I66" i="1"/>
  <c r="D27" i="1"/>
  <c r="D39" i="1"/>
  <c r="D43" i="1"/>
  <c r="I44" i="1"/>
  <c r="D47" i="1"/>
  <c r="I48" i="1"/>
  <c r="D380" i="1"/>
  <c r="I381" i="1"/>
  <c r="I405" i="1"/>
  <c r="D411" i="1"/>
  <c r="I415" i="1"/>
  <c r="I423" i="1"/>
  <c r="I458" i="1"/>
  <c r="D461" i="1"/>
  <c r="I470" i="1"/>
  <c r="D473" i="1"/>
  <c r="D513" i="1"/>
  <c r="D581" i="1"/>
  <c r="D585" i="1"/>
  <c r="D589" i="1"/>
  <c r="D593" i="1"/>
  <c r="D597" i="1"/>
  <c r="D601" i="1"/>
  <c r="D605" i="1"/>
  <c r="D609" i="1"/>
  <c r="D613" i="1"/>
  <c r="D617" i="1"/>
  <c r="D621" i="1"/>
  <c r="D625" i="1"/>
  <c r="D629" i="1"/>
  <c r="D633" i="1"/>
  <c r="D637" i="1"/>
  <c r="D641" i="1"/>
  <c r="I659" i="1"/>
  <c r="D667" i="1"/>
  <c r="I668" i="1"/>
  <c r="I680" i="1"/>
  <c r="I769" i="1"/>
  <c r="I773" i="1"/>
  <c r="I777" i="1"/>
  <c r="D781" i="1"/>
  <c r="I798" i="1"/>
  <c r="D862" i="1"/>
  <c r="I863" i="1"/>
  <c r="D866" i="1"/>
  <c r="D871" i="1"/>
  <c r="D920" i="1"/>
  <c r="D947" i="1"/>
  <c r="I952" i="1"/>
  <c r="D959" i="1"/>
  <c r="D980" i="1"/>
  <c r="I1038" i="1"/>
  <c r="I1042" i="1"/>
  <c r="I1046" i="1"/>
  <c r="I1050" i="1"/>
  <c r="I1054" i="1"/>
  <c r="D1057" i="1"/>
  <c r="I1058" i="1"/>
  <c r="D1061" i="1"/>
  <c r="I1062" i="1"/>
  <c r="D1065" i="1"/>
  <c r="I1066" i="1"/>
  <c r="D1069" i="1"/>
  <c r="I1070" i="1"/>
  <c r="D1078" i="1"/>
  <c r="I1194" i="1"/>
  <c r="D1197" i="1"/>
  <c r="D73" i="1"/>
  <c r="I74" i="1"/>
  <c r="D197" i="1"/>
  <c r="I198" i="1"/>
  <c r="D205" i="1"/>
  <c r="I206" i="1"/>
  <c r="I252" i="1"/>
  <c r="D334" i="1"/>
  <c r="I379" i="1"/>
  <c r="I387" i="1"/>
  <c r="I403" i="1"/>
  <c r="D443" i="1"/>
  <c r="I447" i="1"/>
  <c r="I478" i="1"/>
  <c r="D481" i="1"/>
  <c r="I482" i="1"/>
  <c r="I502" i="1"/>
  <c r="I507" i="1"/>
  <c r="I510" i="1"/>
  <c r="D518" i="1"/>
  <c r="I519" i="1"/>
  <c r="D580" i="1"/>
  <c r="D584" i="1"/>
  <c r="D588" i="1"/>
  <c r="D592" i="1"/>
  <c r="D596" i="1"/>
  <c r="D600" i="1"/>
  <c r="D604" i="1"/>
  <c r="D608" i="1"/>
  <c r="D612" i="1"/>
  <c r="D616" i="1"/>
  <c r="D620" i="1"/>
  <c r="D624" i="1"/>
  <c r="D628" i="1"/>
  <c r="D632" i="1"/>
  <c r="D636" i="1"/>
  <c r="D640" i="1"/>
  <c r="I662" i="1"/>
  <c r="D770" i="1"/>
  <c r="D774" i="1"/>
  <c r="D783" i="1"/>
  <c r="I785" i="1"/>
  <c r="D788" i="1"/>
  <c r="I789" i="1"/>
  <c r="D856" i="1"/>
  <c r="D864" i="1"/>
  <c r="I868" i="1"/>
  <c r="I870" i="1"/>
  <c r="I959" i="1"/>
  <c r="I963" i="1"/>
  <c r="D992" i="1"/>
  <c r="I1037" i="1"/>
  <c r="I1041" i="1"/>
  <c r="I1045" i="1"/>
  <c r="I1049" i="1"/>
  <c r="I1053" i="1"/>
  <c r="I1057" i="1"/>
  <c r="I1061" i="1"/>
  <c r="I1065" i="1"/>
  <c r="I1069" i="1"/>
  <c r="D1076" i="1"/>
  <c r="D1084" i="1"/>
  <c r="I1088" i="1"/>
  <c r="I1096" i="1"/>
  <c r="I1100" i="1"/>
  <c r="I1104" i="1"/>
  <c r="I1108" i="1"/>
  <c r="I1112" i="1"/>
  <c r="I1116" i="1"/>
  <c r="I1120" i="1"/>
  <c r="I1124" i="1"/>
  <c r="I1128" i="1"/>
  <c r="I1132" i="1"/>
  <c r="I1136" i="1"/>
  <c r="I1140" i="1"/>
  <c r="I1144" i="1"/>
  <c r="I1148" i="1"/>
  <c r="I1152" i="1"/>
  <c r="I1168" i="1"/>
  <c r="I1172" i="1"/>
  <c r="I643" i="1"/>
  <c r="D251" i="1"/>
  <c r="I264" i="1"/>
  <c r="I268" i="1"/>
  <c r="I300" i="1"/>
  <c r="I1052" i="1"/>
  <c r="I1166" i="1"/>
  <c r="I1170" i="1"/>
  <c r="I1174" i="1"/>
  <c r="I1178" i="1"/>
  <c r="I1182" i="1"/>
  <c r="I1186" i="1"/>
  <c r="I1190" i="1"/>
  <c r="I1198" i="1"/>
  <c r="D1201" i="1"/>
  <c r="I1202" i="1"/>
  <c r="D1205" i="1"/>
  <c r="I1206" i="1"/>
  <c r="I31" i="1"/>
  <c r="I35" i="1"/>
  <c r="D419" i="1"/>
  <c r="I462" i="1"/>
  <c r="D465" i="1"/>
  <c r="I466" i="1"/>
  <c r="D485" i="1"/>
  <c r="I486" i="1"/>
  <c r="I489" i="1"/>
  <c r="I493" i="1"/>
  <c r="I494" i="1"/>
  <c r="D508" i="1"/>
  <c r="D653" i="1"/>
  <c r="I654" i="1"/>
  <c r="D657" i="1"/>
  <c r="I658" i="1"/>
  <c r="D672" i="1"/>
  <c r="D679" i="1"/>
  <c r="I681" i="1"/>
  <c r="D698" i="1"/>
  <c r="I699" i="1"/>
  <c r="D702" i="1"/>
  <c r="I703" i="1"/>
  <c r="D706" i="1"/>
  <c r="I707" i="1"/>
  <c r="D710" i="1"/>
  <c r="I711" i="1"/>
  <c r="I743" i="1"/>
  <c r="D751" i="1"/>
  <c r="D758" i="1"/>
  <c r="D769" i="1"/>
  <c r="I770" i="1"/>
  <c r="D794" i="1"/>
  <c r="D802" i="1"/>
  <c r="D807" i="1"/>
  <c r="D812" i="1"/>
  <c r="D857" i="1"/>
  <c r="D874" i="1"/>
  <c r="I875" i="1"/>
  <c r="D878" i="1"/>
  <c r="D883" i="1"/>
  <c r="D921" i="1"/>
  <c r="I926" i="1"/>
  <c r="D941" i="1"/>
  <c r="I943" i="1"/>
  <c r="D948" i="1"/>
  <c r="I1149" i="1"/>
  <c r="D1168" i="1"/>
  <c r="D1172" i="1"/>
  <c r="D1176" i="1"/>
  <c r="D1180" i="1"/>
  <c r="D1184" i="1"/>
  <c r="D1188" i="1"/>
  <c r="D1192" i="1"/>
  <c r="D1196" i="1"/>
  <c r="D42" i="1"/>
  <c r="D250" i="1"/>
  <c r="D262" i="1"/>
  <c r="I275" i="1"/>
  <c r="I283" i="1"/>
  <c r="I291" i="1"/>
  <c r="I380" i="1"/>
  <c r="I384" i="1"/>
  <c r="D951" i="1"/>
  <c r="D955" i="1"/>
  <c r="D960" i="1"/>
  <c r="D969" i="1"/>
  <c r="I979" i="1"/>
  <c r="I980" i="1"/>
  <c r="I9" i="1"/>
  <c r="D14" i="1"/>
  <c r="D21" i="1"/>
  <c r="I28" i="1"/>
  <c r="D35" i="1"/>
  <c r="I36" i="1"/>
  <c r="D51" i="1"/>
  <c r="I65" i="1"/>
  <c r="D68" i="1"/>
  <c r="I73" i="1"/>
  <c r="I197" i="1"/>
  <c r="I204" i="1"/>
  <c r="I205" i="1"/>
  <c r="D252" i="1"/>
  <c r="I253" i="1"/>
  <c r="D342" i="1"/>
  <c r="I343" i="1"/>
  <c r="D346" i="1"/>
  <c r="I347" i="1"/>
  <c r="D350" i="1"/>
  <c r="I351" i="1"/>
  <c r="D427" i="1"/>
  <c r="I431" i="1"/>
  <c r="I454" i="1"/>
  <c r="D486" i="1"/>
  <c r="D490" i="1"/>
  <c r="D494" i="1"/>
  <c r="I652" i="1"/>
  <c r="I653" i="1"/>
  <c r="D655" i="1"/>
  <c r="I656" i="1"/>
  <c r="D684" i="1"/>
  <c r="I688" i="1"/>
  <c r="D697" i="1"/>
  <c r="I698" i="1"/>
  <c r="I701" i="1"/>
  <c r="I702" i="1"/>
  <c r="I705" i="1"/>
  <c r="I706" i="1"/>
  <c r="I709" i="1"/>
  <c r="I710" i="1"/>
  <c r="I713" i="1"/>
  <c r="I714" i="1"/>
  <c r="D721" i="1"/>
  <c r="D725" i="1"/>
  <c r="I749" i="1"/>
  <c r="I753" i="1"/>
  <c r="D759" i="1"/>
  <c r="I790" i="1"/>
  <c r="I793" i="1"/>
  <c r="D801" i="1"/>
  <c r="I802" i="1"/>
  <c r="D805" i="1"/>
  <c r="D814" i="1"/>
  <c r="D854" i="1"/>
  <c r="I880" i="1"/>
  <c r="I882" i="1"/>
  <c r="D918" i="1"/>
  <c r="D935" i="1"/>
  <c r="I936" i="1"/>
  <c r="D939" i="1"/>
  <c r="D944" i="1"/>
  <c r="D945" i="1"/>
  <c r="I947" i="1"/>
  <c r="D964" i="1"/>
  <c r="D643" i="1"/>
  <c r="D7" i="1"/>
  <c r="I13" i="1"/>
  <c r="I14" i="1"/>
  <c r="I18" i="1"/>
  <c r="I23" i="1"/>
  <c r="D25" i="1"/>
  <c r="D55" i="1"/>
  <c r="I56" i="1"/>
  <c r="D69" i="1"/>
  <c r="D85" i="1"/>
  <c r="I86" i="1"/>
  <c r="I94" i="1"/>
  <c r="I98" i="1"/>
  <c r="I102" i="1"/>
  <c r="I106" i="1"/>
  <c r="I110" i="1"/>
  <c r="I114" i="1"/>
  <c r="I118" i="1"/>
  <c r="I122" i="1"/>
  <c r="I126" i="1"/>
  <c r="I130" i="1"/>
  <c r="I134" i="1"/>
  <c r="I138" i="1"/>
  <c r="I142" i="1"/>
  <c r="I146" i="1"/>
  <c r="I150" i="1"/>
  <c r="I154" i="1"/>
  <c r="I158" i="1"/>
  <c r="I162" i="1"/>
  <c r="I166" i="1"/>
  <c r="I170" i="1"/>
  <c r="I174" i="1"/>
  <c r="I178" i="1"/>
  <c r="I182" i="1"/>
  <c r="I186" i="1"/>
  <c r="I190" i="1"/>
  <c r="I194" i="1"/>
  <c r="D199" i="1"/>
  <c r="I200" i="1"/>
  <c r="D213" i="1"/>
  <c r="I214" i="1"/>
  <c r="I251" i="1"/>
  <c r="I254" i="1"/>
  <c r="D254" i="1"/>
  <c r="I7" i="1"/>
  <c r="D9" i="1"/>
  <c r="D15" i="1"/>
  <c r="D23" i="1"/>
  <c r="I24" i="1"/>
  <c r="I30" i="1"/>
  <c r="D37" i="1"/>
  <c r="D49" i="1"/>
  <c r="D50" i="1"/>
  <c r="I55" i="1"/>
  <c r="I67" i="1"/>
  <c r="D71" i="1"/>
  <c r="D75" i="1"/>
  <c r="D76" i="1"/>
  <c r="I77" i="1"/>
  <c r="D79" i="1"/>
  <c r="D207" i="1"/>
  <c r="D208" i="1"/>
  <c r="I209" i="1"/>
  <c r="D221" i="1"/>
  <c r="I222" i="1"/>
  <c r="I227" i="1"/>
  <c r="I231" i="1"/>
  <c r="I235" i="1"/>
  <c r="I239" i="1"/>
  <c r="I243" i="1"/>
  <c r="I246" i="1"/>
  <c r="D264" i="1"/>
  <c r="I265" i="1"/>
  <c r="D268" i="1"/>
  <c r="I269" i="1"/>
  <c r="D272" i="1"/>
  <c r="I273" i="1"/>
  <c r="D280" i="1"/>
  <c r="I281" i="1"/>
  <c r="D288" i="1"/>
  <c r="I289" i="1"/>
  <c r="D301" i="1"/>
  <c r="I302" i="1"/>
  <c r="D304" i="1"/>
  <c r="D309" i="1"/>
  <c r="I310" i="1"/>
  <c r="D312" i="1"/>
  <c r="D317" i="1"/>
  <c r="I318" i="1"/>
  <c r="D320" i="1"/>
  <c r="I321" i="1"/>
  <c r="D325" i="1"/>
  <c r="I326" i="1"/>
  <c r="D332" i="1"/>
  <c r="I333" i="1"/>
  <c r="I334" i="1"/>
  <c r="D339" i="1"/>
  <c r="I340" i="1"/>
  <c r="I344" i="1"/>
  <c r="I348" i="1"/>
  <c r="I352" i="1"/>
  <c r="I356" i="1"/>
  <c r="I360" i="1"/>
  <c r="I364" i="1"/>
  <c r="I368" i="1"/>
  <c r="I372" i="1"/>
  <c r="I375" i="1"/>
  <c r="D391" i="1"/>
  <c r="D392" i="1"/>
  <c r="D395" i="1"/>
  <c r="D396" i="1"/>
  <c r="D399" i="1"/>
  <c r="D400" i="1"/>
  <c r="D403" i="1"/>
  <c r="D407" i="1"/>
  <c r="D408" i="1"/>
  <c r="I409" i="1"/>
  <c r="I410" i="1"/>
  <c r="I416" i="1"/>
  <c r="D424" i="1"/>
  <c r="I425" i="1"/>
  <c r="I426" i="1"/>
  <c r="I432" i="1"/>
  <c r="D440" i="1"/>
  <c r="I441" i="1"/>
  <c r="I442" i="1"/>
  <c r="I448" i="1"/>
  <c r="D458" i="1"/>
  <c r="D459" i="1"/>
  <c r="I460" i="1"/>
  <c r="I461" i="1"/>
  <c r="D474" i="1"/>
  <c r="D475" i="1"/>
  <c r="I476" i="1"/>
  <c r="I477" i="1"/>
  <c r="I487" i="1"/>
  <c r="D489" i="1"/>
  <c r="I490" i="1"/>
  <c r="I495" i="1"/>
  <c r="D502" i="1"/>
  <c r="I503" i="1"/>
  <c r="D506" i="1"/>
  <c r="I514" i="1"/>
  <c r="I515" i="1"/>
  <c r="I520" i="1"/>
  <c r="D522" i="1"/>
  <c r="I524" i="1"/>
  <c r="D531" i="1"/>
  <c r="D211" i="1"/>
  <c r="D216" i="1"/>
  <c r="I217" i="1"/>
  <c r="D219" i="1"/>
  <c r="I255" i="1"/>
  <c r="D275" i="1"/>
  <c r="I276" i="1"/>
  <c r="D278" i="1"/>
  <c r="D283" i="1"/>
  <c r="I284" i="1"/>
  <c r="D286" i="1"/>
  <c r="D291" i="1"/>
  <c r="I292" i="1"/>
  <c r="D298" i="1"/>
  <c r="I299" i="1"/>
  <c r="D314" i="1"/>
  <c r="I315" i="1"/>
  <c r="D322" i="1"/>
  <c r="I323" i="1"/>
  <c r="D337" i="1"/>
  <c r="I341" i="1"/>
  <c r="I345" i="1"/>
  <c r="I349" i="1"/>
  <c r="D382" i="1"/>
  <c r="I383" i="1"/>
  <c r="D406" i="1"/>
  <c r="I408" i="1"/>
  <c r="D416" i="1"/>
  <c r="I417" i="1"/>
  <c r="I418" i="1"/>
  <c r="I424" i="1"/>
  <c r="D432" i="1"/>
  <c r="I433" i="1"/>
  <c r="I434" i="1"/>
  <c r="I440" i="1"/>
  <c r="D448" i="1"/>
  <c r="I449" i="1"/>
  <c r="I459" i="1"/>
  <c r="D466" i="1"/>
  <c r="D467" i="1"/>
  <c r="I468" i="1"/>
  <c r="I469" i="1"/>
  <c r="D482" i="1"/>
  <c r="D483" i="1"/>
  <c r="I484" i="1"/>
  <c r="D487" i="1"/>
  <c r="I488" i="1"/>
  <c r="D491" i="1"/>
  <c r="I492" i="1"/>
  <c r="D495" i="1"/>
  <c r="I496" i="1"/>
  <c r="D510" i="1"/>
  <c r="D511" i="1"/>
  <c r="D516" i="1"/>
  <c r="D520" i="1"/>
  <c r="D525" i="1"/>
  <c r="I526" i="1"/>
  <c r="I531" i="1"/>
  <c r="I534" i="1"/>
  <c r="I538" i="1"/>
  <c r="D535" i="1"/>
  <c r="D539" i="1"/>
  <c r="D543" i="1"/>
  <c r="D547" i="1"/>
  <c r="D551" i="1"/>
  <c r="D556" i="1"/>
  <c r="D559" i="1"/>
  <c r="D563" i="1"/>
  <c r="I564" i="1"/>
  <c r="I574" i="1"/>
  <c r="I582" i="1"/>
  <c r="I586" i="1"/>
  <c r="I590" i="1"/>
  <c r="I594" i="1"/>
  <c r="I598" i="1"/>
  <c r="I602" i="1"/>
  <c r="I606" i="1"/>
  <c r="I610" i="1"/>
  <c r="I614" i="1"/>
  <c r="I618" i="1"/>
  <c r="I622" i="1"/>
  <c r="I626" i="1"/>
  <c r="I630" i="1"/>
  <c r="I634" i="1"/>
  <c r="I638" i="1"/>
  <c r="I642" i="1"/>
  <c r="I655" i="1"/>
  <c r="D659" i="1"/>
  <c r="D660" i="1"/>
  <c r="D665" i="1"/>
  <c r="D669" i="1"/>
  <c r="I670" i="1"/>
  <c r="I671" i="1"/>
  <c r="I685" i="1"/>
  <c r="D692" i="1"/>
  <c r="D701" i="1"/>
  <c r="D705" i="1"/>
  <c r="D709" i="1"/>
  <c r="I723" i="1"/>
  <c r="I727" i="1"/>
  <c r="D729" i="1"/>
  <c r="I730" i="1"/>
  <c r="D732" i="1"/>
  <c r="D753" i="1"/>
  <c r="I754" i="1"/>
  <c r="D756" i="1"/>
  <c r="I757" i="1"/>
  <c r="D760" i="1"/>
  <c r="I761" i="1"/>
  <c r="I766" i="1"/>
  <c r="D776" i="1"/>
  <c r="D780" i="1"/>
  <c r="I786" i="1"/>
  <c r="D789" i="1"/>
  <c r="D791" i="1"/>
  <c r="D796" i="1"/>
  <c r="I806" i="1"/>
  <c r="D815" i="1"/>
  <c r="I817" i="1"/>
  <c r="D820" i="1"/>
  <c r="D823" i="1"/>
  <c r="D824" i="1"/>
  <c r="I832" i="1"/>
  <c r="I836" i="1"/>
  <c r="I837" i="1"/>
  <c r="I840" i="1"/>
  <c r="I844" i="1"/>
  <c r="I845" i="1"/>
  <c r="I852" i="1"/>
  <c r="I854" i="1"/>
  <c r="D858" i="1"/>
  <c r="I859" i="1"/>
  <c r="D863" i="1"/>
  <c r="D865" i="1"/>
  <c r="D875" i="1"/>
  <c r="I876" i="1"/>
  <c r="I878" i="1"/>
  <c r="I883" i="1"/>
  <c r="I539" i="1"/>
  <c r="I542" i="1"/>
  <c r="I546" i="1"/>
  <c r="I547" i="1"/>
  <c r="I550" i="1"/>
  <c r="I554" i="1"/>
  <c r="I555" i="1"/>
  <c r="I563" i="1"/>
  <c r="D574" i="1"/>
  <c r="I575" i="1"/>
  <c r="D582" i="1"/>
  <c r="I583" i="1"/>
  <c r="D586" i="1"/>
  <c r="I587" i="1"/>
  <c r="D590" i="1"/>
  <c r="I591" i="1"/>
  <c r="D594" i="1"/>
  <c r="I595" i="1"/>
  <c r="D598" i="1"/>
  <c r="I599" i="1"/>
  <c r="D602" i="1"/>
  <c r="I603" i="1"/>
  <c r="D606" i="1"/>
  <c r="I607" i="1"/>
  <c r="D610" i="1"/>
  <c r="I611" i="1"/>
  <c r="D614" i="1"/>
  <c r="I615" i="1"/>
  <c r="D618" i="1"/>
  <c r="I619" i="1"/>
  <c r="D622" i="1"/>
  <c r="I623" i="1"/>
  <c r="D626" i="1"/>
  <c r="I627" i="1"/>
  <c r="D630" i="1"/>
  <c r="I631" i="1"/>
  <c r="D634" i="1"/>
  <c r="I635" i="1"/>
  <c r="D638" i="1"/>
  <c r="I639" i="1"/>
  <c r="D642" i="1"/>
  <c r="I644" i="1"/>
  <c r="D651" i="1"/>
  <c r="I663" i="1"/>
  <c r="I664" i="1"/>
  <c r="D681" i="1"/>
  <c r="I683" i="1"/>
  <c r="D688" i="1"/>
  <c r="I689" i="1"/>
  <c r="I700" i="1"/>
  <c r="I704" i="1"/>
  <c r="I708" i="1"/>
  <c r="I712" i="1"/>
  <c r="I720" i="1"/>
  <c r="I724" i="1"/>
  <c r="D727" i="1"/>
  <c r="I728" i="1"/>
  <c r="D734" i="1"/>
  <c r="I735" i="1"/>
  <c r="D743" i="1"/>
  <c r="D744" i="1"/>
  <c r="D747" i="1"/>
  <c r="D767" i="1"/>
  <c r="D773" i="1"/>
  <c r="I774" i="1"/>
  <c r="I782" i="1"/>
  <c r="D786" i="1"/>
  <c r="D793" i="1"/>
  <c r="I794" i="1"/>
  <c r="D799" i="1"/>
  <c r="I801" i="1"/>
  <c r="D804" i="1"/>
  <c r="I809" i="1"/>
  <c r="D813" i="1"/>
  <c r="D855" i="1"/>
  <c r="I860" i="1"/>
  <c r="I862" i="1"/>
  <c r="I872" i="1"/>
  <c r="I874" i="1"/>
  <c r="D879" i="1"/>
  <c r="D886" i="1"/>
  <c r="D890" i="1"/>
  <c r="I891" i="1"/>
  <c r="D894" i="1"/>
  <c r="D898" i="1"/>
  <c r="I899" i="1"/>
  <c r="D902" i="1"/>
  <c r="I696" i="1"/>
  <c r="I916" i="1"/>
  <c r="I918" i="1"/>
  <c r="D922" i="1"/>
  <c r="D925" i="1"/>
  <c r="D926" i="1"/>
  <c r="D936" i="1"/>
  <c r="D937" i="1"/>
  <c r="I939" i="1"/>
  <c r="D949" i="1"/>
  <c r="I951" i="1"/>
  <c r="D956" i="1"/>
  <c r="D968" i="1"/>
  <c r="D970" i="1"/>
  <c r="D974" i="1"/>
  <c r="D978" i="1"/>
  <c r="D984" i="1"/>
  <c r="I985" i="1"/>
  <c r="I1001" i="1"/>
  <c r="I1005" i="1"/>
  <c r="I1009" i="1"/>
  <c r="I1013" i="1"/>
  <c r="I1017" i="1"/>
  <c r="I1021" i="1"/>
  <c r="I1025" i="1"/>
  <c r="I1029" i="1"/>
  <c r="D1033" i="1"/>
  <c r="D1036" i="1"/>
  <c r="D1040" i="1"/>
  <c r="D1044" i="1"/>
  <c r="D1048" i="1"/>
  <c r="D1052" i="1"/>
  <c r="D1056" i="1"/>
  <c r="I1080" i="1"/>
  <c r="I1081" i="1"/>
  <c r="D1085" i="1"/>
  <c r="I1086" i="1"/>
  <c r="I1090" i="1"/>
  <c r="I1093" i="1"/>
  <c r="I1094" i="1"/>
  <c r="I1098" i="1"/>
  <c r="I1101" i="1"/>
  <c r="I1102" i="1"/>
  <c r="I1106" i="1"/>
  <c r="I1109" i="1"/>
  <c r="I1110" i="1"/>
  <c r="I1114" i="1"/>
  <c r="I1117" i="1"/>
  <c r="I1118" i="1"/>
  <c r="I1122" i="1"/>
  <c r="I1125" i="1"/>
  <c r="I1126" i="1"/>
  <c r="I1130" i="1"/>
  <c r="I1133" i="1"/>
  <c r="I1134" i="1"/>
  <c r="I1138" i="1"/>
  <c r="I1141" i="1"/>
  <c r="I1142" i="1"/>
  <c r="I1146" i="1"/>
  <c r="I1150" i="1"/>
  <c r="I1154" i="1"/>
  <c r="D1157" i="1"/>
  <c r="I1165" i="1"/>
  <c r="I1169" i="1"/>
  <c r="I1173" i="1"/>
  <c r="I1177" i="1"/>
  <c r="I1181" i="1"/>
  <c r="I1185" i="1"/>
  <c r="I1189" i="1"/>
  <c r="I1193" i="1"/>
  <c r="I1197" i="1"/>
  <c r="I1201" i="1"/>
  <c r="D906" i="1"/>
  <c r="I907" i="1"/>
  <c r="D910" i="1"/>
  <c r="D914" i="1"/>
  <c r="I915" i="1"/>
  <c r="D919" i="1"/>
  <c r="I924" i="1"/>
  <c r="D933" i="1"/>
  <c r="I935" i="1"/>
  <c r="D940" i="1"/>
  <c r="D952" i="1"/>
  <c r="D953" i="1"/>
  <c r="I955" i="1"/>
  <c r="D965" i="1"/>
  <c r="I967" i="1"/>
  <c r="I1002" i="1"/>
  <c r="I1006" i="1"/>
  <c r="I1010" i="1"/>
  <c r="I1014" i="1"/>
  <c r="I1018" i="1"/>
  <c r="I1022" i="1"/>
  <c r="I1026" i="1"/>
  <c r="I1030" i="1"/>
  <c r="D1035" i="1"/>
  <c r="I1040" i="1"/>
  <c r="I1048" i="1"/>
  <c r="I1051" i="1"/>
  <c r="I1059" i="1"/>
  <c r="I1060" i="1"/>
  <c r="I1067" i="1"/>
  <c r="I1068" i="1"/>
  <c r="I1082" i="1"/>
  <c r="D1086" i="1"/>
  <c r="I1087" i="1"/>
  <c r="D1090" i="1"/>
  <c r="I1091" i="1"/>
  <c r="D1094" i="1"/>
  <c r="I1095" i="1"/>
  <c r="D1098" i="1"/>
  <c r="I1099" i="1"/>
  <c r="D1102" i="1"/>
  <c r="I1103" i="1"/>
  <c r="D1106" i="1"/>
  <c r="I1107" i="1"/>
  <c r="D1110" i="1"/>
  <c r="I1111" i="1"/>
  <c r="D1114" i="1"/>
  <c r="I1115" i="1"/>
  <c r="D1118" i="1"/>
  <c r="I1119" i="1"/>
  <c r="D1122" i="1"/>
  <c r="I1123" i="1"/>
  <c r="D1126" i="1"/>
  <c r="I1127" i="1"/>
  <c r="D1130" i="1"/>
  <c r="I1131" i="1"/>
  <c r="D1134" i="1"/>
  <c r="I1135" i="1"/>
  <c r="D1138" i="1"/>
  <c r="I1139" i="1"/>
  <c r="D1142" i="1"/>
  <c r="I1143" i="1"/>
  <c r="D1146" i="1"/>
  <c r="I1147" i="1"/>
  <c r="D1150" i="1"/>
  <c r="I1151" i="1"/>
  <c r="D1154" i="1"/>
  <c r="I1155" i="1"/>
  <c r="I1167" i="1"/>
  <c r="I1171" i="1"/>
  <c r="I1175" i="1"/>
  <c r="I1179" i="1"/>
  <c r="I1183" i="1"/>
  <c r="I1187" i="1"/>
  <c r="I1191" i="1"/>
  <c r="I1195" i="1"/>
  <c r="I1199" i="1"/>
  <c r="I1203" i="1"/>
  <c r="I960" i="1"/>
  <c r="I1077" i="1"/>
  <c r="D248" i="1"/>
  <c r="I29" i="1"/>
  <c r="D29" i="1"/>
  <c r="D38" i="1"/>
  <c r="I38" i="1"/>
  <c r="D10" i="1"/>
  <c r="I10" i="1"/>
  <c r="D19" i="1"/>
  <c r="D34" i="1"/>
  <c r="I45" i="1"/>
  <c r="D45" i="1"/>
  <c r="I61" i="1"/>
  <c r="D93" i="1"/>
  <c r="D97" i="1"/>
  <c r="I15" i="1"/>
  <c r="D8" i="1"/>
  <c r="I17" i="1"/>
  <c r="D17" i="1"/>
  <c r="I19" i="1"/>
  <c r="I51" i="1"/>
  <c r="D63" i="1"/>
  <c r="D80" i="1"/>
  <c r="I81" i="1"/>
  <c r="D26" i="1"/>
  <c r="D13" i="1"/>
  <c r="I16" i="1"/>
  <c r="D22" i="1"/>
  <c r="I27" i="1"/>
  <c r="D31" i="1"/>
  <c r="I34" i="1"/>
  <c r="I40" i="1"/>
  <c r="I41" i="1"/>
  <c r="D53" i="1"/>
  <c r="D67" i="1"/>
  <c r="I69" i="1"/>
  <c r="D83" i="1"/>
  <c r="D101" i="1"/>
  <c r="D105" i="1"/>
  <c r="D109" i="1"/>
  <c r="D113" i="1"/>
  <c r="D117" i="1"/>
  <c r="D121" i="1"/>
  <c r="D125" i="1"/>
  <c r="D129" i="1"/>
  <c r="D133" i="1"/>
  <c r="D137" i="1"/>
  <c r="D141" i="1"/>
  <c r="D145" i="1"/>
  <c r="D149" i="1"/>
  <c r="D153" i="1"/>
  <c r="D157" i="1"/>
  <c r="D161" i="1"/>
  <c r="D165" i="1"/>
  <c r="D169" i="1"/>
  <c r="D173" i="1"/>
  <c r="D177" i="1"/>
  <c r="D181" i="1"/>
  <c r="D185" i="1"/>
  <c r="D189" i="1"/>
  <c r="D193" i="1"/>
  <c r="I201" i="1"/>
  <c r="D212" i="1"/>
  <c r="D220" i="1"/>
  <c r="D229" i="1"/>
  <c r="I230" i="1"/>
  <c r="D233" i="1"/>
  <c r="I234" i="1"/>
  <c r="D237" i="1"/>
  <c r="I238" i="1"/>
  <c r="D241" i="1"/>
  <c r="I242" i="1"/>
  <c r="D245" i="1"/>
  <c r="I247" i="1"/>
  <c r="I256" i="1"/>
  <c r="D279" i="1"/>
  <c r="D287" i="1"/>
  <c r="D305" i="1"/>
  <c r="I305" i="1"/>
  <c r="I324" i="1"/>
  <c r="D324" i="1"/>
  <c r="I338" i="1"/>
  <c r="D338" i="1"/>
  <c r="I11" i="1"/>
  <c r="D18" i="1"/>
  <c r="I20" i="1"/>
  <c r="I21" i="1"/>
  <c r="D30" i="1"/>
  <c r="I32" i="1"/>
  <c r="I33" i="1"/>
  <c r="I39" i="1"/>
  <c r="D46" i="1"/>
  <c r="D54" i="1"/>
  <c r="D64" i="1"/>
  <c r="D72" i="1"/>
  <c r="D77" i="1"/>
  <c r="I78" i="1"/>
  <c r="I79" i="1"/>
  <c r="D84" i="1"/>
  <c r="I85" i="1"/>
  <c r="I93" i="1"/>
  <c r="I97" i="1"/>
  <c r="I101" i="1"/>
  <c r="I105" i="1"/>
  <c r="I109" i="1"/>
  <c r="I113" i="1"/>
  <c r="I117" i="1"/>
  <c r="I121" i="1"/>
  <c r="I125" i="1"/>
  <c r="I129" i="1"/>
  <c r="I133" i="1"/>
  <c r="I137" i="1"/>
  <c r="I141" i="1"/>
  <c r="I145" i="1"/>
  <c r="I149" i="1"/>
  <c r="I153" i="1"/>
  <c r="I157" i="1"/>
  <c r="I161" i="1"/>
  <c r="I165" i="1"/>
  <c r="I169" i="1"/>
  <c r="I173" i="1"/>
  <c r="I177" i="1"/>
  <c r="I181" i="1"/>
  <c r="I185" i="1"/>
  <c r="I189" i="1"/>
  <c r="I193" i="1"/>
  <c r="D209" i="1"/>
  <c r="I210" i="1"/>
  <c r="I211" i="1"/>
  <c r="I213" i="1"/>
  <c r="D217" i="1"/>
  <c r="I218" i="1"/>
  <c r="I219" i="1"/>
  <c r="I221" i="1"/>
  <c r="I228" i="1"/>
  <c r="I232" i="1"/>
  <c r="I236" i="1"/>
  <c r="I240" i="1"/>
  <c r="I244" i="1"/>
  <c r="D263" i="1"/>
  <c r="D266" i="1"/>
  <c r="D267" i="1"/>
  <c r="D270" i="1"/>
  <c r="D271" i="1"/>
  <c r="I272" i="1"/>
  <c r="D276" i="1"/>
  <c r="I277" i="1"/>
  <c r="I278" i="1"/>
  <c r="I280" i="1"/>
  <c r="D284" i="1"/>
  <c r="I285" i="1"/>
  <c r="I308" i="1"/>
  <c r="D308" i="1"/>
  <c r="I52" i="1"/>
  <c r="I53" i="1"/>
  <c r="D61" i="1"/>
  <c r="I62" i="1"/>
  <c r="I63" i="1"/>
  <c r="I70" i="1"/>
  <c r="I71" i="1"/>
  <c r="D81" i="1"/>
  <c r="I82" i="1"/>
  <c r="I83" i="1"/>
  <c r="D200" i="1"/>
  <c r="D201" i="1"/>
  <c r="I202" i="1"/>
  <c r="I203" i="1"/>
  <c r="I212" i="1"/>
  <c r="D215" i="1"/>
  <c r="I220" i="1"/>
  <c r="D230" i="1"/>
  <c r="D234" i="1"/>
  <c r="D238" i="1"/>
  <c r="D242" i="1"/>
  <c r="D246" i="1"/>
  <c r="D247" i="1"/>
  <c r="I249" i="1"/>
  <c r="I250" i="1"/>
  <c r="D255" i="1"/>
  <c r="D256" i="1"/>
  <c r="I257" i="1"/>
  <c r="I262" i="1"/>
  <c r="I266" i="1"/>
  <c r="I270" i="1"/>
  <c r="D274" i="1"/>
  <c r="I279" i="1"/>
  <c r="D282" i="1"/>
  <c r="I287" i="1"/>
  <c r="D290" i="1"/>
  <c r="D300" i="1"/>
  <c r="D306" i="1"/>
  <c r="I307" i="1"/>
  <c r="D313" i="1"/>
  <c r="I313" i="1"/>
  <c r="D335" i="1"/>
  <c r="I335" i="1"/>
  <c r="I316" i="1"/>
  <c r="D316" i="1"/>
  <c r="D355" i="1"/>
  <c r="D359" i="1"/>
  <c r="D363" i="1"/>
  <c r="D367" i="1"/>
  <c r="D371" i="1"/>
  <c r="D375" i="1"/>
  <c r="D376" i="1"/>
  <c r="I377" i="1"/>
  <c r="I378" i="1"/>
  <c r="D387" i="1"/>
  <c r="D388" i="1"/>
  <c r="I389" i="1"/>
  <c r="I393" i="1"/>
  <c r="I397" i="1"/>
  <c r="I401" i="1"/>
  <c r="D412" i="1"/>
  <c r="I413" i="1"/>
  <c r="I414" i="1"/>
  <c r="D420" i="1"/>
  <c r="I421" i="1"/>
  <c r="I422" i="1"/>
  <c r="D428" i="1"/>
  <c r="I429" i="1"/>
  <c r="I430" i="1"/>
  <c r="D436" i="1"/>
  <c r="I437" i="1"/>
  <c r="I438" i="1"/>
  <c r="D444" i="1"/>
  <c r="I445" i="1"/>
  <c r="I446" i="1"/>
  <c r="D454" i="1"/>
  <c r="D455" i="1"/>
  <c r="I456" i="1"/>
  <c r="I457" i="1"/>
  <c r="D462" i="1"/>
  <c r="D463" i="1"/>
  <c r="I464" i="1"/>
  <c r="I465" i="1"/>
  <c r="I467" i="1"/>
  <c r="D470" i="1"/>
  <c r="D471" i="1"/>
  <c r="I472" i="1"/>
  <c r="I473" i="1"/>
  <c r="I475" i="1"/>
  <c r="D478" i="1"/>
  <c r="D479" i="1"/>
  <c r="I480" i="1"/>
  <c r="I481" i="1"/>
  <c r="I483" i="1"/>
  <c r="D493" i="1"/>
  <c r="D503" i="1"/>
  <c r="D504" i="1"/>
  <c r="D505" i="1"/>
  <c r="I506" i="1"/>
  <c r="I508" i="1"/>
  <c r="D514" i="1"/>
  <c r="D515" i="1"/>
  <c r="D517" i="1"/>
  <c r="I518" i="1"/>
  <c r="D532" i="1"/>
  <c r="D538" i="1"/>
  <c r="D540" i="1"/>
  <c r="D546" i="1"/>
  <c r="D548" i="1"/>
  <c r="D554" i="1"/>
  <c r="I562" i="1"/>
  <c r="D570" i="1"/>
  <c r="I571" i="1"/>
  <c r="I572" i="1"/>
  <c r="I581" i="1"/>
  <c r="I585" i="1"/>
  <c r="I589" i="1"/>
  <c r="I593" i="1"/>
  <c r="I597" i="1"/>
  <c r="I601" i="1"/>
  <c r="I605" i="1"/>
  <c r="I609" i="1"/>
  <c r="I613" i="1"/>
  <c r="I617" i="1"/>
  <c r="I621" i="1"/>
  <c r="I625" i="1"/>
  <c r="I629" i="1"/>
  <c r="I633" i="1"/>
  <c r="I637" i="1"/>
  <c r="I641" i="1"/>
  <c r="D649" i="1"/>
  <c r="I650" i="1"/>
  <c r="I651" i="1"/>
  <c r="I657" i="1"/>
  <c r="D663" i="1"/>
  <c r="D664" i="1"/>
  <c r="I666" i="1"/>
  <c r="I667" i="1"/>
  <c r="I669" i="1"/>
  <c r="D673" i="1"/>
  <c r="I674" i="1"/>
  <c r="I679" i="1"/>
  <c r="D685" i="1"/>
  <c r="D686" i="1"/>
  <c r="I687" i="1"/>
  <c r="D694" i="1"/>
  <c r="I695" i="1"/>
  <c r="D700" i="1"/>
  <c r="D708" i="1"/>
  <c r="I729" i="1"/>
  <c r="D733" i="1"/>
  <c r="D748" i="1"/>
  <c r="D772" i="1"/>
  <c r="D775" i="1"/>
  <c r="D713" i="1"/>
  <c r="D714" i="1"/>
  <c r="I715" i="1"/>
  <c r="D722" i="1"/>
  <c r="D723" i="1"/>
  <c r="D726" i="1"/>
  <c r="D730" i="1"/>
  <c r="I731" i="1"/>
  <c r="I732" i="1"/>
  <c r="I734" i="1"/>
  <c r="I741" i="1"/>
  <c r="D745" i="1"/>
  <c r="I746" i="1"/>
  <c r="I747" i="1"/>
  <c r="D752" i="1"/>
  <c r="D755" i="1"/>
  <c r="I756" i="1"/>
  <c r="I759" i="1"/>
  <c r="I760" i="1"/>
  <c r="D766" i="1"/>
  <c r="D778" i="1"/>
  <c r="I781" i="1"/>
  <c r="D797" i="1"/>
  <c r="I813" i="1"/>
  <c r="I814" i="1"/>
  <c r="D321" i="1"/>
  <c r="D354" i="1"/>
  <c r="I355" i="1"/>
  <c r="D358" i="1"/>
  <c r="I359" i="1"/>
  <c r="D362" i="1"/>
  <c r="I363" i="1"/>
  <c r="D366" i="1"/>
  <c r="I367" i="1"/>
  <c r="D370" i="1"/>
  <c r="I371" i="1"/>
  <c r="D374" i="1"/>
  <c r="I376" i="1"/>
  <c r="D386" i="1"/>
  <c r="I388" i="1"/>
  <c r="I392" i="1"/>
  <c r="I396" i="1"/>
  <c r="I400" i="1"/>
  <c r="D404" i="1"/>
  <c r="I412" i="1"/>
  <c r="I420" i="1"/>
  <c r="I428" i="1"/>
  <c r="I436" i="1"/>
  <c r="I444" i="1"/>
  <c r="I455" i="1"/>
  <c r="I463" i="1"/>
  <c r="I471" i="1"/>
  <c r="I479" i="1"/>
  <c r="D501" i="1"/>
  <c r="I504" i="1"/>
  <c r="D509" i="1"/>
  <c r="I516" i="1"/>
  <c r="D523" i="1"/>
  <c r="D536" i="1"/>
  <c r="D544" i="1"/>
  <c r="D552" i="1"/>
  <c r="D560" i="1"/>
  <c r="I570" i="1"/>
  <c r="I649" i="1"/>
  <c r="D656" i="1"/>
  <c r="I665" i="1"/>
  <c r="I673" i="1"/>
  <c r="D682" i="1"/>
  <c r="D689" i="1"/>
  <c r="D690" i="1"/>
  <c r="I691" i="1"/>
  <c r="D704" i="1"/>
  <c r="D712" i="1"/>
  <c r="I722" i="1"/>
  <c r="I726" i="1"/>
  <c r="I733" i="1"/>
  <c r="I745" i="1"/>
  <c r="D749" i="1"/>
  <c r="I750" i="1"/>
  <c r="I751" i="1"/>
  <c r="I755" i="1"/>
  <c r="D777" i="1"/>
  <c r="I778" i="1"/>
  <c r="I805" i="1"/>
  <c r="I286" i="1"/>
  <c r="I288" i="1"/>
  <c r="D292" i="1"/>
  <c r="I293" i="1"/>
  <c r="I298" i="1"/>
  <c r="D302" i="1"/>
  <c r="I303" i="1"/>
  <c r="I304" i="1"/>
  <c r="I306" i="1"/>
  <c r="D310" i="1"/>
  <c r="I311" i="1"/>
  <c r="I312" i="1"/>
  <c r="I314" i="1"/>
  <c r="D318" i="1"/>
  <c r="I319" i="1"/>
  <c r="I320" i="1"/>
  <c r="I322" i="1"/>
  <c r="D326" i="1"/>
  <c r="I327" i="1"/>
  <c r="I332" i="1"/>
  <c r="I336" i="1"/>
  <c r="D340" i="1"/>
  <c r="D343" i="1"/>
  <c r="D344" i="1"/>
  <c r="D347" i="1"/>
  <c r="D348" i="1"/>
  <c r="D351" i="1"/>
  <c r="I353" i="1"/>
  <c r="I357" i="1"/>
  <c r="I361" i="1"/>
  <c r="I365" i="1"/>
  <c r="I369" i="1"/>
  <c r="I373" i="1"/>
  <c r="D378" i="1"/>
  <c r="D383" i="1"/>
  <c r="D384" i="1"/>
  <c r="I385" i="1"/>
  <c r="D390" i="1"/>
  <c r="I391" i="1"/>
  <c r="D394" i="1"/>
  <c r="I395" i="1"/>
  <c r="D398" i="1"/>
  <c r="I399" i="1"/>
  <c r="D402" i="1"/>
  <c r="I404" i="1"/>
  <c r="I411" i="1"/>
  <c r="D414" i="1"/>
  <c r="D415" i="1"/>
  <c r="I419" i="1"/>
  <c r="D422" i="1"/>
  <c r="D423" i="1"/>
  <c r="I427" i="1"/>
  <c r="D430" i="1"/>
  <c r="D431" i="1"/>
  <c r="I435" i="1"/>
  <c r="D438" i="1"/>
  <c r="D439" i="1"/>
  <c r="I443" i="1"/>
  <c r="D446" i="1"/>
  <c r="D447" i="1"/>
  <c r="D457" i="1"/>
  <c r="I491" i="1"/>
  <c r="D507" i="1"/>
  <c r="I511" i="1"/>
  <c r="I512" i="1"/>
  <c r="D519" i="1"/>
  <c r="D521" i="1"/>
  <c r="I525" i="1"/>
  <c r="D533" i="1"/>
  <c r="I536" i="1"/>
  <c r="D541" i="1"/>
  <c r="I544" i="1"/>
  <c r="D549" i="1"/>
  <c r="I552" i="1"/>
  <c r="D555" i="1"/>
  <c r="D557" i="1"/>
  <c r="I558" i="1"/>
  <c r="I560" i="1"/>
  <c r="D562" i="1"/>
  <c r="I569" i="1"/>
  <c r="D572" i="1"/>
  <c r="D573" i="1"/>
  <c r="D652" i="1"/>
  <c r="I660" i="1"/>
  <c r="I661" i="1"/>
  <c r="D668" i="1"/>
  <c r="I672" i="1"/>
  <c r="D680" i="1"/>
  <c r="I684" i="1"/>
  <c r="I692" i="1"/>
  <c r="I797" i="1"/>
  <c r="D779" i="1"/>
  <c r="D790" i="1"/>
  <c r="D792" i="1"/>
  <c r="D795" i="1"/>
  <c r="D806" i="1"/>
  <c r="D808" i="1"/>
  <c r="D810" i="1"/>
  <c r="D811" i="1"/>
  <c r="D821" i="1"/>
  <c r="D822" i="1"/>
  <c r="I823" i="1"/>
  <c r="D832" i="1"/>
  <c r="D833" i="1"/>
  <c r="D840" i="1"/>
  <c r="D841" i="1"/>
  <c r="D852" i="1"/>
  <c r="D853" i="1"/>
  <c r="I856" i="1"/>
  <c r="I858" i="1"/>
  <c r="D867" i="1"/>
  <c r="D868" i="1"/>
  <c r="D869" i="1"/>
  <c r="D877" i="1"/>
  <c r="D887" i="1"/>
  <c r="I888" i="1"/>
  <c r="I890" i="1"/>
  <c r="D895" i="1"/>
  <c r="I896" i="1"/>
  <c r="I898" i="1"/>
  <c r="D903" i="1"/>
  <c r="I904" i="1"/>
  <c r="I906" i="1"/>
  <c r="D911" i="1"/>
  <c r="I912" i="1"/>
  <c r="I914" i="1"/>
  <c r="D923" i="1"/>
  <c r="D924" i="1"/>
  <c r="I925" i="1"/>
  <c r="I927" i="1"/>
  <c r="D934" i="1"/>
  <c r="D942" i="1"/>
  <c r="D950" i="1"/>
  <c r="D958" i="1"/>
  <c r="D966" i="1"/>
  <c r="I969" i="1"/>
  <c r="I971" i="1"/>
  <c r="D976" i="1"/>
  <c r="D977" i="1"/>
  <c r="D985" i="1"/>
  <c r="D986" i="1"/>
  <c r="I987" i="1"/>
  <c r="I988" i="1"/>
  <c r="I990" i="1"/>
  <c r="D993" i="1"/>
  <c r="D994" i="1"/>
  <c r="I995" i="1"/>
  <c r="I1000" i="1"/>
  <c r="I1036" i="1"/>
  <c r="I1044" i="1"/>
  <c r="I1056" i="1"/>
  <c r="I1064" i="1"/>
  <c r="I1092" i="1"/>
  <c r="D1092" i="1"/>
  <c r="I855" i="1"/>
  <c r="I871" i="1"/>
  <c r="I879" i="1"/>
  <c r="I1039" i="1"/>
  <c r="D1039" i="1"/>
  <c r="I1043" i="1"/>
  <c r="D1043" i="1"/>
  <c r="I1047" i="1"/>
  <c r="D1047" i="1"/>
  <c r="I1055" i="1"/>
  <c r="D1055" i="1"/>
  <c r="I1063" i="1"/>
  <c r="D1063" i="1"/>
  <c r="D768" i="1"/>
  <c r="D771" i="1"/>
  <c r="D782" i="1"/>
  <c r="D784" i="1"/>
  <c r="D787" i="1"/>
  <c r="D798" i="1"/>
  <c r="D800" i="1"/>
  <c r="D803" i="1"/>
  <c r="I810" i="1"/>
  <c r="D816" i="1"/>
  <c r="D818" i="1"/>
  <c r="D819" i="1"/>
  <c r="I822" i="1"/>
  <c r="D825" i="1"/>
  <c r="I833" i="1"/>
  <c r="D836" i="1"/>
  <c r="D837" i="1"/>
  <c r="I841" i="1"/>
  <c r="D844" i="1"/>
  <c r="D845" i="1"/>
  <c r="D859" i="1"/>
  <c r="D860" i="1"/>
  <c r="D861" i="1"/>
  <c r="I864" i="1"/>
  <c r="I866" i="1"/>
  <c r="I867" i="1"/>
  <c r="D873" i="1"/>
  <c r="D881" i="1"/>
  <c r="I884" i="1"/>
  <c r="I886" i="1"/>
  <c r="I887" i="1"/>
  <c r="D891" i="1"/>
  <c r="I892" i="1"/>
  <c r="I894" i="1"/>
  <c r="I895" i="1"/>
  <c r="D899" i="1"/>
  <c r="I900" i="1"/>
  <c r="I902" i="1"/>
  <c r="I903" i="1"/>
  <c r="D907" i="1"/>
  <c r="I908" i="1"/>
  <c r="I910" i="1"/>
  <c r="I911" i="1"/>
  <c r="D915" i="1"/>
  <c r="D916" i="1"/>
  <c r="D917" i="1"/>
  <c r="I920" i="1"/>
  <c r="I922" i="1"/>
  <c r="I923" i="1"/>
  <c r="D927" i="1"/>
  <c r="I928" i="1"/>
  <c r="D938" i="1"/>
  <c r="D946" i="1"/>
  <c r="D954" i="1"/>
  <c r="D962" i="1"/>
  <c r="D972" i="1"/>
  <c r="D973" i="1"/>
  <c r="I975" i="1"/>
  <c r="I976" i="1"/>
  <c r="I919" i="1"/>
  <c r="I940" i="1"/>
  <c r="I948" i="1"/>
  <c r="I956" i="1"/>
  <c r="I964" i="1"/>
  <c r="I1157" i="1"/>
  <c r="I1205" i="1"/>
  <c r="D1003" i="1"/>
  <c r="I1004" i="1"/>
  <c r="D1007" i="1"/>
  <c r="I1008" i="1"/>
  <c r="D1011" i="1"/>
  <c r="I1012" i="1"/>
  <c r="D1015" i="1"/>
  <c r="I1016" i="1"/>
  <c r="D1019" i="1"/>
  <c r="I1020" i="1"/>
  <c r="D1023" i="1"/>
  <c r="I1024" i="1"/>
  <c r="D1027" i="1"/>
  <c r="I1028" i="1"/>
  <c r="D1031" i="1"/>
  <c r="I1033" i="1"/>
  <c r="D1037" i="1"/>
  <c r="D1045" i="1"/>
  <c r="D1051" i="1"/>
  <c r="D1053" i="1"/>
  <c r="D1059" i="1"/>
  <c r="D1060" i="1"/>
  <c r="D1067" i="1"/>
  <c r="D1068" i="1"/>
  <c r="D1080" i="1"/>
  <c r="D1081" i="1"/>
  <c r="D1082" i="1"/>
  <c r="I1083" i="1"/>
  <c r="I1084" i="1"/>
  <c r="D1088" i="1"/>
  <c r="D1089" i="1"/>
  <c r="D1096" i="1"/>
  <c r="D1097" i="1"/>
  <c r="D1104" i="1"/>
  <c r="D1105" i="1"/>
  <c r="D1112" i="1"/>
  <c r="D1113" i="1"/>
  <c r="D1120" i="1"/>
  <c r="D1121" i="1"/>
  <c r="D1128" i="1"/>
  <c r="D1129" i="1"/>
  <c r="D1136" i="1"/>
  <c r="D1137" i="1"/>
  <c r="D1144" i="1"/>
  <c r="D1145" i="1"/>
  <c r="D1152" i="1"/>
  <c r="D1153" i="1"/>
  <c r="D1158" i="1"/>
  <c r="I1159" i="1"/>
  <c r="I1164" i="1"/>
  <c r="D1167" i="1"/>
  <c r="D1169" i="1"/>
  <c r="D1175" i="1"/>
  <c r="D1177" i="1"/>
  <c r="D1183" i="1"/>
  <c r="D1185" i="1"/>
  <c r="D1191" i="1"/>
  <c r="D1193" i="1"/>
  <c r="D1199" i="1"/>
  <c r="D1200" i="1"/>
  <c r="D982" i="1"/>
  <c r="I984" i="1"/>
  <c r="I986" i="1"/>
  <c r="D989" i="1"/>
  <c r="D990" i="1"/>
  <c r="I991" i="1"/>
  <c r="I992" i="1"/>
  <c r="I994" i="1"/>
  <c r="D1000" i="1"/>
  <c r="D1001" i="1"/>
  <c r="D1004" i="1"/>
  <c r="D1005" i="1"/>
  <c r="D1008" i="1"/>
  <c r="D1009" i="1"/>
  <c r="D1012" i="1"/>
  <c r="D1013" i="1"/>
  <c r="D1016" i="1"/>
  <c r="D1017" i="1"/>
  <c r="D1020" i="1"/>
  <c r="D1021" i="1"/>
  <c r="D1024" i="1"/>
  <c r="D1025" i="1"/>
  <c r="D1028" i="1"/>
  <c r="D1029" i="1"/>
  <c r="D1032" i="1"/>
  <c r="I1034" i="1"/>
  <c r="D1041" i="1"/>
  <c r="D1049" i="1"/>
  <c r="D1064" i="1"/>
  <c r="D1075" i="1"/>
  <c r="I1076" i="1"/>
  <c r="I1078" i="1"/>
  <c r="I1089" i="1"/>
  <c r="D1093" i="1"/>
  <c r="I1097" i="1"/>
  <c r="D1100" i="1"/>
  <c r="D1101" i="1"/>
  <c r="I1105" i="1"/>
  <c r="D1108" i="1"/>
  <c r="D1109" i="1"/>
  <c r="I1113" i="1"/>
  <c r="D1116" i="1"/>
  <c r="D1117" i="1"/>
  <c r="I1121" i="1"/>
  <c r="D1124" i="1"/>
  <c r="D1125" i="1"/>
  <c r="I1129" i="1"/>
  <c r="D1132" i="1"/>
  <c r="D1133" i="1"/>
  <c r="I1137" i="1"/>
  <c r="D1140" i="1"/>
  <c r="D1141" i="1"/>
  <c r="I1145" i="1"/>
  <c r="D1148" i="1"/>
  <c r="D1149" i="1"/>
  <c r="I1153" i="1"/>
  <c r="D1156" i="1"/>
  <c r="I1158" i="1"/>
  <c r="D1164" i="1"/>
  <c r="D1165" i="1"/>
  <c r="D1171" i="1"/>
  <c r="D1173" i="1"/>
  <c r="D1179" i="1"/>
  <c r="D1181" i="1"/>
  <c r="D1187" i="1"/>
  <c r="D1189" i="1"/>
  <c r="D1195" i="1"/>
  <c r="I1200" i="1"/>
  <c r="D1204" i="1"/>
  <c r="D1166" i="1"/>
  <c r="D1170" i="1"/>
  <c r="D1174" i="1"/>
  <c r="D1178" i="1"/>
  <c r="D1182" i="1"/>
  <c r="D1186" i="1"/>
  <c r="D1190" i="1"/>
  <c r="D1194" i="1"/>
  <c r="D1198" i="1"/>
  <c r="D1202" i="1"/>
  <c r="D1206" i="1"/>
  <c r="I1075" i="1"/>
  <c r="D1079" i="1"/>
  <c r="D1083" i="1"/>
  <c r="D1087" i="1"/>
  <c r="D1091" i="1"/>
  <c r="D1095" i="1"/>
  <c r="D1099" i="1"/>
  <c r="D1103" i="1"/>
  <c r="D1107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I1156" i="1"/>
  <c r="D1159" i="1"/>
  <c r="I1085" i="1"/>
  <c r="D1002" i="1"/>
  <c r="I1003" i="1"/>
  <c r="D1006" i="1"/>
  <c r="I1007" i="1"/>
  <c r="D1010" i="1"/>
  <c r="I1011" i="1"/>
  <c r="D1014" i="1"/>
  <c r="I1015" i="1"/>
  <c r="D1018" i="1"/>
  <c r="I1019" i="1"/>
  <c r="D1022" i="1"/>
  <c r="I1023" i="1"/>
  <c r="D1026" i="1"/>
  <c r="I1027" i="1"/>
  <c r="D1030" i="1"/>
  <c r="I1031" i="1"/>
  <c r="D1034" i="1"/>
  <c r="I1035" i="1"/>
  <c r="D1038" i="1"/>
  <c r="D1042" i="1"/>
  <c r="D1046" i="1"/>
  <c r="D1050" i="1"/>
  <c r="D1054" i="1"/>
  <c r="D1058" i="1"/>
  <c r="D1062" i="1"/>
  <c r="D1066" i="1"/>
  <c r="D1070" i="1"/>
  <c r="D987" i="1"/>
  <c r="D991" i="1"/>
  <c r="D995" i="1"/>
  <c r="I933" i="1"/>
  <c r="I937" i="1"/>
  <c r="I941" i="1"/>
  <c r="I945" i="1"/>
  <c r="I949" i="1"/>
  <c r="I953" i="1"/>
  <c r="I957" i="1"/>
  <c r="I961" i="1"/>
  <c r="I965" i="1"/>
  <c r="I973" i="1"/>
  <c r="I977" i="1"/>
  <c r="I981" i="1"/>
  <c r="I934" i="1"/>
  <c r="I938" i="1"/>
  <c r="I942" i="1"/>
  <c r="I946" i="1"/>
  <c r="I950" i="1"/>
  <c r="I954" i="1"/>
  <c r="I958" i="1"/>
  <c r="I962" i="1"/>
  <c r="I966" i="1"/>
  <c r="I970" i="1"/>
  <c r="I974" i="1"/>
  <c r="I978" i="1"/>
  <c r="I982" i="1"/>
  <c r="I853" i="1"/>
  <c r="I857" i="1"/>
  <c r="I861" i="1"/>
  <c r="I865" i="1"/>
  <c r="I869" i="1"/>
  <c r="D872" i="1"/>
  <c r="I873" i="1"/>
  <c r="D876" i="1"/>
  <c r="I877" i="1"/>
  <c r="D880" i="1"/>
  <c r="I881" i="1"/>
  <c r="I885" i="1"/>
  <c r="D888" i="1"/>
  <c r="I889" i="1"/>
  <c r="D892" i="1"/>
  <c r="I893" i="1"/>
  <c r="D896" i="1"/>
  <c r="I897" i="1"/>
  <c r="D900" i="1"/>
  <c r="I901" i="1"/>
  <c r="D904" i="1"/>
  <c r="I905" i="1"/>
  <c r="D908" i="1"/>
  <c r="I909" i="1"/>
  <c r="D912" i="1"/>
  <c r="I913" i="1"/>
  <c r="I917" i="1"/>
  <c r="I921" i="1"/>
  <c r="D928" i="1"/>
  <c r="D831" i="1"/>
  <c r="D835" i="1"/>
  <c r="D839" i="1"/>
  <c r="D843" i="1"/>
  <c r="D847" i="1"/>
  <c r="I767" i="1"/>
  <c r="I771" i="1"/>
  <c r="I775" i="1"/>
  <c r="I779" i="1"/>
  <c r="I783" i="1"/>
  <c r="I787" i="1"/>
  <c r="I791" i="1"/>
  <c r="I795" i="1"/>
  <c r="I799" i="1"/>
  <c r="I803" i="1"/>
  <c r="I807" i="1"/>
  <c r="I811" i="1"/>
  <c r="I815" i="1"/>
  <c r="I819" i="1"/>
  <c r="I768" i="1"/>
  <c r="I772" i="1"/>
  <c r="I776" i="1"/>
  <c r="I780" i="1"/>
  <c r="I784" i="1"/>
  <c r="I788" i="1"/>
  <c r="I792" i="1"/>
  <c r="I796" i="1"/>
  <c r="I800" i="1"/>
  <c r="I804" i="1"/>
  <c r="I808" i="1"/>
  <c r="I812" i="1"/>
  <c r="I816" i="1"/>
  <c r="I820" i="1"/>
  <c r="I824" i="1"/>
  <c r="D742" i="1"/>
  <c r="D746" i="1"/>
  <c r="D750" i="1"/>
  <c r="D754" i="1"/>
  <c r="D757" i="1"/>
  <c r="I758" i="1"/>
  <c r="D761" i="1"/>
  <c r="I740" i="1"/>
  <c r="I744" i="1"/>
  <c r="I748" i="1"/>
  <c r="I752" i="1"/>
  <c r="D720" i="1"/>
  <c r="I721" i="1"/>
  <c r="D724" i="1"/>
  <c r="I725" i="1"/>
  <c r="D728" i="1"/>
  <c r="D731" i="1"/>
  <c r="D735" i="1"/>
  <c r="D699" i="1"/>
  <c r="D703" i="1"/>
  <c r="D707" i="1"/>
  <c r="D711" i="1"/>
  <c r="D715" i="1"/>
  <c r="I693" i="1"/>
  <c r="I697" i="1"/>
  <c r="I682" i="1"/>
  <c r="I686" i="1"/>
  <c r="I690" i="1"/>
  <c r="I694" i="1"/>
  <c r="D650" i="1"/>
  <c r="D654" i="1"/>
  <c r="D658" i="1"/>
  <c r="D662" i="1"/>
  <c r="D666" i="1"/>
  <c r="D670" i="1"/>
  <c r="D674" i="1"/>
  <c r="I580" i="1"/>
  <c r="D583" i="1"/>
  <c r="I584" i="1"/>
  <c r="D587" i="1"/>
  <c r="I588" i="1"/>
  <c r="D591" i="1"/>
  <c r="I592" i="1"/>
  <c r="D595" i="1"/>
  <c r="I596" i="1"/>
  <c r="D599" i="1"/>
  <c r="I600" i="1"/>
  <c r="D603" i="1"/>
  <c r="I604" i="1"/>
  <c r="D607" i="1"/>
  <c r="I608" i="1"/>
  <c r="D611" i="1"/>
  <c r="I612" i="1"/>
  <c r="D615" i="1"/>
  <c r="I616" i="1"/>
  <c r="D619" i="1"/>
  <c r="I620" i="1"/>
  <c r="D623" i="1"/>
  <c r="I624" i="1"/>
  <c r="D627" i="1"/>
  <c r="I628" i="1"/>
  <c r="D631" i="1"/>
  <c r="I632" i="1"/>
  <c r="D635" i="1"/>
  <c r="I636" i="1"/>
  <c r="D639" i="1"/>
  <c r="I640" i="1"/>
  <c r="D644" i="1"/>
  <c r="D571" i="1"/>
  <c r="D575" i="1"/>
  <c r="I533" i="1"/>
  <c r="I537" i="1"/>
  <c r="I541" i="1"/>
  <c r="I545" i="1"/>
  <c r="I549" i="1"/>
  <c r="I553" i="1"/>
  <c r="I557" i="1"/>
  <c r="I561" i="1"/>
  <c r="D564" i="1"/>
  <c r="I523" i="1"/>
  <c r="D526" i="1"/>
  <c r="I501" i="1"/>
  <c r="I505" i="1"/>
  <c r="I509" i="1"/>
  <c r="I513" i="1"/>
  <c r="I517" i="1"/>
  <c r="I521" i="1"/>
  <c r="D456" i="1"/>
  <c r="D460" i="1"/>
  <c r="D464" i="1"/>
  <c r="D468" i="1"/>
  <c r="D472" i="1"/>
  <c r="D476" i="1"/>
  <c r="D480" i="1"/>
  <c r="D484" i="1"/>
  <c r="I485" i="1"/>
  <c r="D488" i="1"/>
  <c r="D492" i="1"/>
  <c r="D496" i="1"/>
  <c r="I337" i="1"/>
  <c r="D333" i="1"/>
  <c r="D341" i="1"/>
  <c r="I342" i="1"/>
  <c r="D345" i="1"/>
  <c r="I346" i="1"/>
  <c r="D349" i="1"/>
  <c r="I350" i="1"/>
  <c r="D353" i="1"/>
  <c r="I354" i="1"/>
  <c r="D357" i="1"/>
  <c r="I358" i="1"/>
  <c r="D361" i="1"/>
  <c r="I362" i="1"/>
  <c r="D365" i="1"/>
  <c r="I366" i="1"/>
  <c r="D369" i="1"/>
  <c r="I370" i="1"/>
  <c r="D373" i="1"/>
  <c r="I374" i="1"/>
  <c r="D377" i="1"/>
  <c r="D381" i="1"/>
  <c r="I382" i="1"/>
  <c r="D385" i="1"/>
  <c r="I386" i="1"/>
  <c r="D389" i="1"/>
  <c r="I390" i="1"/>
  <c r="D393" i="1"/>
  <c r="I394" i="1"/>
  <c r="D397" i="1"/>
  <c r="I398" i="1"/>
  <c r="D401" i="1"/>
  <c r="I402" i="1"/>
  <c r="D405" i="1"/>
  <c r="I406" i="1"/>
  <c r="D409" i="1"/>
  <c r="D413" i="1"/>
  <c r="D417" i="1"/>
  <c r="D421" i="1"/>
  <c r="D425" i="1"/>
  <c r="D429" i="1"/>
  <c r="D433" i="1"/>
  <c r="D437" i="1"/>
  <c r="D441" i="1"/>
  <c r="D445" i="1"/>
  <c r="D449" i="1"/>
  <c r="I339" i="1"/>
  <c r="D299" i="1"/>
  <c r="D303" i="1"/>
  <c r="D307" i="1"/>
  <c r="D311" i="1"/>
  <c r="D315" i="1"/>
  <c r="D319" i="1"/>
  <c r="D323" i="1"/>
  <c r="D327" i="1"/>
  <c r="D265" i="1"/>
  <c r="D269" i="1"/>
  <c r="D273" i="1"/>
  <c r="D277" i="1"/>
  <c r="D281" i="1"/>
  <c r="D285" i="1"/>
  <c r="D289" i="1"/>
  <c r="D293" i="1"/>
  <c r="I263" i="1"/>
  <c r="I267" i="1"/>
  <c r="I271" i="1"/>
  <c r="D228" i="1"/>
  <c r="I229" i="1"/>
  <c r="D232" i="1"/>
  <c r="I233" i="1"/>
  <c r="D236" i="1"/>
  <c r="I237" i="1"/>
  <c r="D240" i="1"/>
  <c r="I241" i="1"/>
  <c r="D244" i="1"/>
  <c r="I245" i="1"/>
  <c r="D249" i="1"/>
  <c r="D253" i="1"/>
  <c r="D257" i="1"/>
  <c r="I91" i="1"/>
  <c r="D94" i="1"/>
  <c r="I95" i="1"/>
  <c r="D98" i="1"/>
  <c r="I99" i="1"/>
  <c r="D102" i="1"/>
  <c r="I103" i="1"/>
  <c r="D106" i="1"/>
  <c r="I107" i="1"/>
  <c r="D110" i="1"/>
  <c r="I111" i="1"/>
  <c r="D114" i="1"/>
  <c r="I115" i="1"/>
  <c r="D118" i="1"/>
  <c r="I119" i="1"/>
  <c r="D122" i="1"/>
  <c r="I123" i="1"/>
  <c r="D126" i="1"/>
  <c r="I127" i="1"/>
  <c r="D130" i="1"/>
  <c r="I131" i="1"/>
  <c r="D134" i="1"/>
  <c r="I135" i="1"/>
  <c r="D138" i="1"/>
  <c r="I139" i="1"/>
  <c r="D142" i="1"/>
  <c r="I143" i="1"/>
  <c r="D146" i="1"/>
  <c r="I147" i="1"/>
  <c r="D150" i="1"/>
  <c r="I151" i="1"/>
  <c r="D154" i="1"/>
  <c r="I155" i="1"/>
  <c r="D158" i="1"/>
  <c r="I159" i="1"/>
  <c r="D162" i="1"/>
  <c r="I163" i="1"/>
  <c r="D166" i="1"/>
  <c r="I167" i="1"/>
  <c r="D170" i="1"/>
  <c r="I171" i="1"/>
  <c r="D174" i="1"/>
  <c r="I175" i="1"/>
  <c r="D178" i="1"/>
  <c r="I179" i="1"/>
  <c r="D182" i="1"/>
  <c r="I183" i="1"/>
  <c r="D186" i="1"/>
  <c r="I187" i="1"/>
  <c r="D190" i="1"/>
  <c r="I191" i="1"/>
  <c r="D194" i="1"/>
  <c r="I195" i="1"/>
  <c r="D198" i="1"/>
  <c r="D202" i="1"/>
  <c r="D206" i="1"/>
  <c r="D210" i="1"/>
  <c r="D214" i="1"/>
  <c r="D218" i="1"/>
  <c r="D222" i="1"/>
  <c r="I208" i="1"/>
  <c r="D62" i="1"/>
  <c r="D66" i="1"/>
  <c r="D70" i="1"/>
  <c r="D74" i="1"/>
  <c r="D78" i="1"/>
  <c r="D82" i="1"/>
  <c r="D86" i="1"/>
  <c r="I64" i="1"/>
  <c r="I68" i="1"/>
  <c r="I72" i="1"/>
  <c r="I76" i="1"/>
  <c r="I80" i="1"/>
  <c r="I84" i="1"/>
  <c r="I8" i="1"/>
  <c r="D12" i="1"/>
  <c r="D16" i="1"/>
  <c r="D20" i="1"/>
  <c r="D24" i="1"/>
  <c r="D28" i="1"/>
  <c r="D32" i="1"/>
  <c r="D36" i="1"/>
  <c r="D40" i="1"/>
  <c r="D44" i="1"/>
  <c r="D48" i="1"/>
  <c r="D52" i="1"/>
  <c r="D56" i="1"/>
  <c r="I26" i="1"/>
  <c r="I46" i="1"/>
  <c r="I50" i="1"/>
  <c r="I54" i="1"/>
  <c r="E576" i="1" l="1"/>
  <c r="E565" i="1" l="1"/>
  <c r="E762" i="1" l="1"/>
  <c r="E736" i="1"/>
  <c r="E328" i="1" l="1"/>
  <c r="E675" i="1" l="1"/>
  <c r="E294" i="1"/>
  <c r="E1160" i="1"/>
  <c r="E826" i="1"/>
  <c r="E929" i="1"/>
  <c r="E1207" i="1"/>
  <c r="E497" i="1"/>
  <c r="E645" i="1"/>
  <c r="E1071" i="1"/>
  <c r="E716" i="1"/>
  <c r="E527" i="1"/>
  <c r="E223" i="1"/>
  <c r="E996" i="1"/>
  <c r="E450" i="1"/>
  <c r="E258" i="1" l="1"/>
  <c r="E87" i="1"/>
  <c r="E57" i="1"/>
  <c r="I6" i="1" l="1"/>
  <c r="C1160" i="1" l="1"/>
  <c r="C1071" i="1"/>
  <c r="C996" i="1"/>
  <c r="C929" i="1"/>
  <c r="C826" i="1"/>
  <c r="C762" i="1"/>
  <c r="C736" i="1"/>
  <c r="C716" i="1"/>
  <c r="C675" i="1"/>
  <c r="C645" i="1"/>
  <c r="C576" i="1"/>
  <c r="C565" i="1"/>
  <c r="C527" i="1"/>
  <c r="C497" i="1"/>
  <c r="C450" i="1"/>
  <c r="C328" i="1"/>
  <c r="C294" i="1"/>
  <c r="C258" i="1"/>
  <c r="C223" i="1"/>
  <c r="C1207" i="1"/>
  <c r="C87" i="1"/>
  <c r="C57" i="1"/>
  <c r="D848" i="1"/>
  <c r="D6" i="1"/>
  <c r="D87" i="1" l="1"/>
  <c r="C1211" i="1"/>
  <c r="D57" i="1"/>
  <c r="D1071" i="1"/>
  <c r="D762" i="1"/>
  <c r="D527" i="1"/>
  <c r="D450" i="1"/>
  <c r="D565" i="1"/>
  <c r="D736" i="1"/>
  <c r="D576" i="1"/>
  <c r="D716" i="1"/>
  <c r="D675" i="1"/>
  <c r="D645" i="1"/>
  <c r="D294" i="1"/>
  <c r="D258" i="1"/>
  <c r="D929" i="1"/>
  <c r="D826" i="1"/>
  <c r="D497" i="1"/>
  <c r="D996" i="1"/>
  <c r="D328" i="1"/>
  <c r="D223" i="1"/>
  <c r="D1160" i="1"/>
  <c r="E1211" i="1"/>
  <c r="D1207" i="1"/>
  <c r="D1211" i="1" l="1"/>
</calcChain>
</file>

<file path=xl/sharedStrings.xml><?xml version="1.0" encoding="utf-8"?>
<sst xmlns="http://schemas.openxmlformats.org/spreadsheetml/2006/main" count="2353" uniqueCount="1697">
  <si>
    <t>COUNCIL - Corporate</t>
  </si>
  <si>
    <t>0101/1000/0000</t>
  </si>
  <si>
    <t>Salaries;</t>
  </si>
  <si>
    <t>0101/1001/0000</t>
  </si>
  <si>
    <t>Performance Bonus;</t>
  </si>
  <si>
    <t>0101/1002/0000</t>
  </si>
  <si>
    <t>Annual Bonus;</t>
  </si>
  <si>
    <t>0101/1003/0000</t>
  </si>
  <si>
    <t>Allowance - Telephone;</t>
  </si>
  <si>
    <t>0101/1005/0000</t>
  </si>
  <si>
    <t>Housing Subsidy ;</t>
  </si>
  <si>
    <t>0101/1006/0000</t>
  </si>
  <si>
    <t>Overtime;</t>
  </si>
  <si>
    <t>0101/1007/0000</t>
  </si>
  <si>
    <t>Allowance - Other;</t>
  </si>
  <si>
    <t>0101/1009/0000</t>
  </si>
  <si>
    <t>Allowance - Vehicle;</t>
  </si>
  <si>
    <t>0101/1010/0000</t>
  </si>
  <si>
    <t>Industrial Council Levy;</t>
  </si>
  <si>
    <t>0101/1011/0000</t>
  </si>
  <si>
    <t>Skills Development Levy;</t>
  </si>
  <si>
    <t>0101/1012/0000</t>
  </si>
  <si>
    <t>Compensation Commissioner;</t>
  </si>
  <si>
    <t>0101/1013/0000</t>
  </si>
  <si>
    <t>Ward Allowances;</t>
  </si>
  <si>
    <t>0101/1050/0000</t>
  </si>
  <si>
    <t>Medical Aid Fund;</t>
  </si>
  <si>
    <t>0101/1051/0000</t>
  </si>
  <si>
    <t>Pension Fund ;</t>
  </si>
  <si>
    <t>0101/1052/0000</t>
  </si>
  <si>
    <t>UIF;</t>
  </si>
  <si>
    <t>0101/1092/0000</t>
  </si>
  <si>
    <t>Councillors - Allowance;</t>
  </si>
  <si>
    <t>0101/1093/0000</t>
  </si>
  <si>
    <t>Councillors - Telephone Allo</t>
  </si>
  <si>
    <t>0101/1094/0000</t>
  </si>
  <si>
    <t>Councillors - Travel Allowan</t>
  </si>
  <si>
    <t>0101/1095/0000</t>
  </si>
  <si>
    <t>Councillors - SDL;</t>
  </si>
  <si>
    <t>0101/1096/0000</t>
  </si>
  <si>
    <t>Councillors - Medical Aid;</t>
  </si>
  <si>
    <t>0101/1097/0000</t>
  </si>
  <si>
    <t>Councillors - Pension Fund;</t>
  </si>
  <si>
    <t>0101/1098/0000</t>
  </si>
  <si>
    <t>Councillors - Housing Allowa</t>
  </si>
  <si>
    <t>0101/6110/0000</t>
  </si>
  <si>
    <t>Rental-Other;</t>
  </si>
  <si>
    <t>0101/6200/0000</t>
  </si>
  <si>
    <t>Donations &amp; Grants;</t>
  </si>
  <si>
    <t>0101/6508/0000</t>
  </si>
  <si>
    <t>Project -  Ward Committee Es</t>
  </si>
  <si>
    <t>0101/6514/0000</t>
  </si>
  <si>
    <t>Printing &amp; Stationary;</t>
  </si>
  <si>
    <t>0101/6516/0000</t>
  </si>
  <si>
    <t>Disaster Fund;</t>
  </si>
  <si>
    <t>0101/6519/0000</t>
  </si>
  <si>
    <t>Special Programs Unit;</t>
  </si>
  <si>
    <t>0101/6520/0000</t>
  </si>
  <si>
    <t>Mayor Entertainment;</t>
  </si>
  <si>
    <t>0101/6521/0000</t>
  </si>
  <si>
    <t>Pauper Burials;</t>
  </si>
  <si>
    <t>0101/6524/0000</t>
  </si>
  <si>
    <t>Ward Committees;</t>
  </si>
  <si>
    <t>0101/6525/0000</t>
  </si>
  <si>
    <t>Postage;</t>
  </si>
  <si>
    <t>0101/6532/0000</t>
  </si>
  <si>
    <t>Vehicle License;</t>
  </si>
  <si>
    <t>0101/6533/0000</t>
  </si>
  <si>
    <t>License &amp; Internet Fees;</t>
  </si>
  <si>
    <t>0101/6534/0000</t>
  </si>
  <si>
    <t>Membership Fees;</t>
  </si>
  <si>
    <t>0101/6535/0000</t>
  </si>
  <si>
    <t>Inventory (tools,equip,etc.)</t>
  </si>
  <si>
    <t>0101/6538/0000</t>
  </si>
  <si>
    <t>Entertainment;</t>
  </si>
  <si>
    <t>0101/6539/0000</t>
  </si>
  <si>
    <t>Training;</t>
  </si>
  <si>
    <t>0101/6541/0000</t>
  </si>
  <si>
    <t>Subsistence &amp; Traveling;</t>
  </si>
  <si>
    <t>0101/6544/0000</t>
  </si>
  <si>
    <t>Telephone Charges;</t>
  </si>
  <si>
    <t>0101/6547/0000</t>
  </si>
  <si>
    <t>Election Costs;</t>
  </si>
  <si>
    <t>0101/6549/0000</t>
  </si>
  <si>
    <t>Insurance - External;</t>
  </si>
  <si>
    <t>0101/6550/0000</t>
  </si>
  <si>
    <t>Refreshments;</t>
  </si>
  <si>
    <t>0101/6552/0000</t>
  </si>
  <si>
    <t>Fuel &amp; Oil - Vehicles;</t>
  </si>
  <si>
    <t>0101/6554/0000</t>
  </si>
  <si>
    <t>Consumables;</t>
  </si>
  <si>
    <t>0101/6803/0000</t>
  </si>
  <si>
    <t>R/M - Furniture &amp; Equipment;</t>
  </si>
  <si>
    <t>0101/6808/0000</t>
  </si>
  <si>
    <t>R/M - Vehicles &amp; Equipment;</t>
  </si>
  <si>
    <t>0101/7501/0000</t>
  </si>
  <si>
    <t>Contr - Leave Reserve;</t>
  </si>
  <si>
    <t>0101/7502/0000</t>
  </si>
  <si>
    <t>Contr Fund - Pro-rata Bonus</t>
  </si>
  <si>
    <t>0101/8401/0000</t>
  </si>
  <si>
    <t>NT Grant - Equitable Share;</t>
  </si>
  <si>
    <t>0101/8403/0000</t>
  </si>
  <si>
    <t>NT Grant - Sal Councillors;</t>
  </si>
  <si>
    <t>Main account subtotal</t>
  </si>
  <si>
    <t>Main account total</t>
  </si>
  <si>
    <t>---------------</t>
  </si>
  <si>
    <t>--------------------------------</t>
  </si>
  <si>
    <t>MUNICIPAL MANAGER - MM</t>
  </si>
  <si>
    <t>0102/1000/0000</t>
  </si>
  <si>
    <t>0102/1001/0000</t>
  </si>
  <si>
    <t>0102/1002/0000</t>
  </si>
  <si>
    <t>0102/1003/0000</t>
  </si>
  <si>
    <t>0102/1005/0000</t>
  </si>
  <si>
    <t>0102/1007/0000</t>
  </si>
  <si>
    <t>0102/1009/0000</t>
  </si>
  <si>
    <t>0102/1010/0000</t>
  </si>
  <si>
    <t>0102/1011/0000</t>
  </si>
  <si>
    <t>0102/1012/0000</t>
  </si>
  <si>
    <t>0102/1050/0000</t>
  </si>
  <si>
    <t>0102/1051/0000</t>
  </si>
  <si>
    <t>0102/1052/0000</t>
  </si>
  <si>
    <t>0102/6501/0000</t>
  </si>
  <si>
    <t>Project - Performance Man;</t>
  </si>
  <si>
    <t>0102/6514/0000</t>
  </si>
  <si>
    <t>0102/6522/0000</t>
  </si>
  <si>
    <t>Publications;</t>
  </si>
  <si>
    <t>0102/6532/0000</t>
  </si>
  <si>
    <t>0102/6534/0000</t>
  </si>
  <si>
    <t>0102/6535/0000</t>
  </si>
  <si>
    <t>0102/6538/0000</t>
  </si>
  <si>
    <t>0102/6539/0000</t>
  </si>
  <si>
    <t>0102/6541/0000</t>
  </si>
  <si>
    <t>0102/6561/0000</t>
  </si>
  <si>
    <t>CCA - Vehicles, Plant &amp; Equi</t>
  </si>
  <si>
    <t>0102/6565/0000</t>
  </si>
  <si>
    <t>Professional Services;</t>
  </si>
  <si>
    <t>0102/8401/0000</t>
  </si>
  <si>
    <t>0102/8405/0000</t>
  </si>
  <si>
    <t>Prov Gov - Man Remuneration;</t>
  </si>
  <si>
    <t>BUDGET &amp; TREASURY - Finance</t>
  </si>
  <si>
    <t>0201/1000/0007</t>
  </si>
  <si>
    <t>Salaries;Chief Financial Off</t>
  </si>
  <si>
    <t>0201/1000/0008</t>
  </si>
  <si>
    <t>Salaries;Finance</t>
  </si>
  <si>
    <t>0201/1000/0009</t>
  </si>
  <si>
    <t>Salaries;Property Finance</t>
  </si>
  <si>
    <t>0201/1001/0007</t>
  </si>
  <si>
    <t>Performance Bonus;Chief Fina</t>
  </si>
  <si>
    <t>0201/1002/0007</t>
  </si>
  <si>
    <t>Annual Bonus;Chief Financial</t>
  </si>
  <si>
    <t>0201/1002/0008</t>
  </si>
  <si>
    <t>Annual Bonus;Finance</t>
  </si>
  <si>
    <t>0201/1002/0009</t>
  </si>
  <si>
    <t>Annual Bonus;Property Financ</t>
  </si>
  <si>
    <t>0201/1003/0007</t>
  </si>
  <si>
    <t>Allowance - Telephone;Chief</t>
  </si>
  <si>
    <t>0201/1003/0008</t>
  </si>
  <si>
    <t>Allowance - Telephone;Financ</t>
  </si>
  <si>
    <t>0201/1003/0009</t>
  </si>
  <si>
    <t>Allowance - Telephone;Proper</t>
  </si>
  <si>
    <t>0201/1005/0007</t>
  </si>
  <si>
    <t>Housing Subsidy ;Chief Finan</t>
  </si>
  <si>
    <t>0201/1005/0008</t>
  </si>
  <si>
    <t>Housing Subsidy ;Finance</t>
  </si>
  <si>
    <t>0201/1005/0009</t>
  </si>
  <si>
    <t>Housing Subsidy ;Property Fi</t>
  </si>
  <si>
    <t>0201/1006/0008</t>
  </si>
  <si>
    <t>Overtime;Finance</t>
  </si>
  <si>
    <t>0201/1006/0009</t>
  </si>
  <si>
    <t>Overtime;Property Finance</t>
  </si>
  <si>
    <t>0201/1007/0007</t>
  </si>
  <si>
    <t>Allowance - Other;Chief Fina</t>
  </si>
  <si>
    <t>0201/1007/0008</t>
  </si>
  <si>
    <t>Allowance - Other;Finance</t>
  </si>
  <si>
    <t>0201/1007/0009</t>
  </si>
  <si>
    <t>Allowance - Other;Property F</t>
  </si>
  <si>
    <t>0201/1008/0008</t>
  </si>
  <si>
    <t>Temporary Workers;Finance</t>
  </si>
  <si>
    <t>0201/1009/0007</t>
  </si>
  <si>
    <t>Allowance - Vehicle;Chief Fi</t>
  </si>
  <si>
    <t>0201/1009/0008</t>
  </si>
  <si>
    <t>Allowance - Vehicle;Finance</t>
  </si>
  <si>
    <t>0201/1009/0009</t>
  </si>
  <si>
    <t>Allowance - Vehicle;Property</t>
  </si>
  <si>
    <t>0201/1010/0007</t>
  </si>
  <si>
    <t>Industrial Council Levy;Chie</t>
  </si>
  <si>
    <t>0201/1010/0008</t>
  </si>
  <si>
    <t>Industrial Council Levy;Fina</t>
  </si>
  <si>
    <t>0201/1010/0009</t>
  </si>
  <si>
    <t>Industrial Council Levy;Prop</t>
  </si>
  <si>
    <t>0201/1011/0007</t>
  </si>
  <si>
    <t>Skills Development Levy;Chie</t>
  </si>
  <si>
    <t>0201/1011/0008</t>
  </si>
  <si>
    <t>Skills Development Levy;Fina</t>
  </si>
  <si>
    <t>0201/1011/0009</t>
  </si>
  <si>
    <t>Skills Development Levy;Prop</t>
  </si>
  <si>
    <t>0201/1012/0007</t>
  </si>
  <si>
    <t>Compensation Commissioner;Ch</t>
  </si>
  <si>
    <t>0201/1012/0008</t>
  </si>
  <si>
    <t>Compensation Commissioner;Fi</t>
  </si>
  <si>
    <t>0201/1012/0009</t>
  </si>
  <si>
    <t>Compensation Commissioner;Pr</t>
  </si>
  <si>
    <t>0201/1050/0007</t>
  </si>
  <si>
    <t>Medical Aid Fund;Chief Finan</t>
  </si>
  <si>
    <t>0201/1050/0008</t>
  </si>
  <si>
    <t>Medical Aid Fund;Finance</t>
  </si>
  <si>
    <t>0201/1050/0009</t>
  </si>
  <si>
    <t>Medical Aid Fund;Property Fi</t>
  </si>
  <si>
    <t>0201/1051/0007</t>
  </si>
  <si>
    <t>Pension Fund ;Chief Financia</t>
  </si>
  <si>
    <t>0201/1051/0008</t>
  </si>
  <si>
    <t>Pension Fund ;Finance</t>
  </si>
  <si>
    <t>0201/1051/0009</t>
  </si>
  <si>
    <t>Pension Fund ;Property Finan</t>
  </si>
  <si>
    <t>0201/1052/0007</t>
  </si>
  <si>
    <t>UIF;Chief Financial Officer</t>
  </si>
  <si>
    <t>0201/1052/0008</t>
  </si>
  <si>
    <t>UIF;Finance</t>
  </si>
  <si>
    <t>0201/1052/0009</t>
  </si>
  <si>
    <t>UIF;Property Finance</t>
  </si>
  <si>
    <t>0201/2000/0009</t>
  </si>
  <si>
    <t>Bad Debts;Property Finance</t>
  </si>
  <si>
    <t>0201/4000/0009</t>
  </si>
  <si>
    <t>Depreciation;Property Financ</t>
  </si>
  <si>
    <t>0201/5001/0009</t>
  </si>
  <si>
    <t>Interest External Loans;Prop</t>
  </si>
  <si>
    <t>0201/6109/0008</t>
  </si>
  <si>
    <t>Arrears Contribution;Finance</t>
  </si>
  <si>
    <t>0201/6110/0008</t>
  </si>
  <si>
    <t>Rental-Other;Finance</t>
  </si>
  <si>
    <t>0201/6202/0009</t>
  </si>
  <si>
    <t>Equitable Share-Indigent Sha</t>
  </si>
  <si>
    <t>0201/6203/0008</t>
  </si>
  <si>
    <t>Equitable share - Council;Fi</t>
  </si>
  <si>
    <t>0201/6204/0008</t>
  </si>
  <si>
    <t>Equitable share - Water;Fina</t>
  </si>
  <si>
    <t>0201/6205/0008</t>
  </si>
  <si>
    <t>Equitable share - Fire Fight</t>
  </si>
  <si>
    <t>0201/6206/0008</t>
  </si>
  <si>
    <t>Equitable share - Refuse Rem</t>
  </si>
  <si>
    <t>0201/6207/0008</t>
  </si>
  <si>
    <t>Equitable share - Sewerage;F</t>
  </si>
  <si>
    <t>0201/6213/0008</t>
  </si>
  <si>
    <t>FMG Projects;Finance</t>
  </si>
  <si>
    <t>0201/6502/0009</t>
  </si>
  <si>
    <t>Rental Payments;Property Fin</t>
  </si>
  <si>
    <t>0201/6503/0008</t>
  </si>
  <si>
    <t>Project - FMG;Finance</t>
  </si>
  <si>
    <t>0201/6512/0008</t>
  </si>
  <si>
    <t>Bank Charges;Finance</t>
  </si>
  <si>
    <t>0201/6513/0008</t>
  </si>
  <si>
    <t>Fines &amp; Penalties;Finance</t>
  </si>
  <si>
    <t>0201/6514/0007</t>
  </si>
  <si>
    <t>Printing &amp; Stationary;Chief</t>
  </si>
  <si>
    <t>0201/6514/0008</t>
  </si>
  <si>
    <t>Printing &amp; Stationary;Financ</t>
  </si>
  <si>
    <t>0201/6514/0009</t>
  </si>
  <si>
    <t>Printing &amp; Stationary;Proper</t>
  </si>
  <si>
    <t>0201/6515/0009</t>
  </si>
  <si>
    <t>Computer Software;Property F</t>
  </si>
  <si>
    <t>0201/6517/0008</t>
  </si>
  <si>
    <t>Audit Fees;Finance</t>
  </si>
  <si>
    <t>0201/6522/0007</t>
  </si>
  <si>
    <t>Publications;Chief Financial</t>
  </si>
  <si>
    <t>0201/6522/0009</t>
  </si>
  <si>
    <t>Publications;Property Financ</t>
  </si>
  <si>
    <t>0201/6523/0008</t>
  </si>
  <si>
    <t>Security Services;Finance</t>
  </si>
  <si>
    <t>0201/6525/0008</t>
  </si>
  <si>
    <t>Postage;Finance</t>
  </si>
  <si>
    <t>0201/6525/0009</t>
  </si>
  <si>
    <t>Postage;Property Finance</t>
  </si>
  <si>
    <t>0201/6527/0008</t>
  </si>
  <si>
    <t>Health Services;Finance</t>
  </si>
  <si>
    <t>0201/6528/0008</t>
  </si>
  <si>
    <t>Legal Costs;Finance</t>
  </si>
  <si>
    <t>0201/6530/0008</t>
  </si>
  <si>
    <t>Rent - Equipment;Finance</t>
  </si>
  <si>
    <t>0201/6532/0009</t>
  </si>
  <si>
    <t>Vehicle License;Property Fin</t>
  </si>
  <si>
    <t>0201/6533/0008</t>
  </si>
  <si>
    <t>License &amp; Internet Fees;Fina</t>
  </si>
  <si>
    <t>0201/6533/0009</t>
  </si>
  <si>
    <t>License &amp; Internet Fees;Prop</t>
  </si>
  <si>
    <t>0201/6534/0007</t>
  </si>
  <si>
    <t>Membership Fees;Chief Financ</t>
  </si>
  <si>
    <t>0201/6534/0008</t>
  </si>
  <si>
    <t>Membership Fees;Finance</t>
  </si>
  <si>
    <t>0201/6535/0008</t>
  </si>
  <si>
    <t>0201/6535/0009</t>
  </si>
  <si>
    <t>0201/6537/0008</t>
  </si>
  <si>
    <t>Interest Bank Overdraft;Fina</t>
  </si>
  <si>
    <t>0201/6538/0007</t>
  </si>
  <si>
    <t>Entertainment;Chief Financia</t>
  </si>
  <si>
    <t>0201/6539/0008</t>
  </si>
  <si>
    <t>Training;Finance</t>
  </si>
  <si>
    <t>0201/6539/0009</t>
  </si>
  <si>
    <t>Training;Property Finance</t>
  </si>
  <si>
    <t>0201/6541/0007</t>
  </si>
  <si>
    <t>Subsistence &amp; Traveling;Chie</t>
  </si>
  <si>
    <t>0201/6541/0008</t>
  </si>
  <si>
    <t>Subsistence &amp; Traveling;Fina</t>
  </si>
  <si>
    <t>0201/6541/0009</t>
  </si>
  <si>
    <t>Subsistence &amp; Traveling;Prop</t>
  </si>
  <si>
    <t>0201/6542/0008</t>
  </si>
  <si>
    <t>Computer Costs;Finance</t>
  </si>
  <si>
    <t>0201/6542/0009</t>
  </si>
  <si>
    <t>Computer Costs;Property Fina</t>
  </si>
  <si>
    <t>0201/6544/0008</t>
  </si>
  <si>
    <t>Telephone Charges;Finance</t>
  </si>
  <si>
    <t>0201/6544/0009</t>
  </si>
  <si>
    <t>Telephone Charges;Property F</t>
  </si>
  <si>
    <t>0201/6549/0008</t>
  </si>
  <si>
    <t>Insurance - External;Finance</t>
  </si>
  <si>
    <t>0201/6552/0009</t>
  </si>
  <si>
    <t>Fuel &amp; Oil - Vehicles;Proper</t>
  </si>
  <si>
    <t>0201/6554/0008</t>
  </si>
  <si>
    <t>Consumables;Finance</t>
  </si>
  <si>
    <t>0201/6554/0009</t>
  </si>
  <si>
    <t>Consumables;Property Finance</t>
  </si>
  <si>
    <t>0201/6555/0009</t>
  </si>
  <si>
    <t>Interim Valuations;Property</t>
  </si>
  <si>
    <t>0201/6562/0008</t>
  </si>
  <si>
    <t>CCA - Furniture &amp; Office Equ</t>
  </si>
  <si>
    <t>0201/6565/0008</t>
  </si>
  <si>
    <t>Professional Services;Financ</t>
  </si>
  <si>
    <t>0201/6567/0008</t>
  </si>
  <si>
    <t>Investment Adjustment;Financ</t>
  </si>
  <si>
    <t>0201/6802/0009</t>
  </si>
  <si>
    <t>R/M - Tools &amp; Equipment;Prop</t>
  </si>
  <si>
    <t>0201/6803/0008</t>
  </si>
  <si>
    <t>0201/6803/0009</t>
  </si>
  <si>
    <t>0201/6808/0008</t>
  </si>
  <si>
    <t>R/M - Vehicles &amp; Equipment;F</t>
  </si>
  <si>
    <t>0201/6808/0009</t>
  </si>
  <si>
    <t>R/M - Vehicles &amp; Equipment;P</t>
  </si>
  <si>
    <t>0201/7500/0008</t>
  </si>
  <si>
    <t>Contr - Bad Debts;Finance</t>
  </si>
  <si>
    <t>0201/7501/0008</t>
  </si>
  <si>
    <t>Contr - Leave Reserve;Financ</t>
  </si>
  <si>
    <t>0201/7501/0009</t>
  </si>
  <si>
    <t>Contr - Leave Reserve;Proper</t>
  </si>
  <si>
    <t>0201/7502/0007</t>
  </si>
  <si>
    <t>0201/7502/0008</t>
  </si>
  <si>
    <t>0201/7502/0009</t>
  </si>
  <si>
    <t>0201/7504/0007</t>
  </si>
  <si>
    <t>Contr - CDF;Chief Financial</t>
  </si>
  <si>
    <t>0201/8000/0009</t>
  </si>
  <si>
    <t>Property Rates - Farms;Prope</t>
  </si>
  <si>
    <t>0201/8001/0009</t>
  </si>
  <si>
    <t>Property Rates - Business;Pr</t>
  </si>
  <si>
    <t>0201/8002/0009</t>
  </si>
  <si>
    <t>Rebate - Property Rates;Prop</t>
  </si>
  <si>
    <t>0201/8003/0009</t>
  </si>
  <si>
    <t>Property Rates - Government;</t>
  </si>
  <si>
    <t>0201/8004/0009</t>
  </si>
  <si>
    <t>Property Rates - Residential</t>
  </si>
  <si>
    <t>0201/8005/0009</t>
  </si>
  <si>
    <t>Discount - Rates Overchaged;</t>
  </si>
  <si>
    <t>0201/8108/0008</t>
  </si>
  <si>
    <t>Vodacom Rental;Finance</t>
  </si>
  <si>
    <t>0201/8150/0008</t>
  </si>
  <si>
    <t>Interest - Investments;Finan</t>
  </si>
  <si>
    <t>0201/8151/0008</t>
  </si>
  <si>
    <t>Interest - Bank Account;Fina</t>
  </si>
  <si>
    <t>0201/8200/0009</t>
  </si>
  <si>
    <t>Interest on Arrears;Property</t>
  </si>
  <si>
    <t>0201/8250/0008</t>
  </si>
  <si>
    <t>Dividends Received;Finance</t>
  </si>
  <si>
    <t>0201/8251/0008</t>
  </si>
  <si>
    <t>Dividends;Finance</t>
  </si>
  <si>
    <t>0201/8401/0007</t>
  </si>
  <si>
    <t>NT Grant - Equitable Share;C</t>
  </si>
  <si>
    <t>0201/8401/0008</t>
  </si>
  <si>
    <t>NT Grant - Equitable Share;F</t>
  </si>
  <si>
    <t>0201/8402/0008</t>
  </si>
  <si>
    <t>NT Grant - MFMA;Finance</t>
  </si>
  <si>
    <t>0201/8405/0007</t>
  </si>
  <si>
    <t>0201/8500/0008</t>
  </si>
  <si>
    <t>Rates Certificates;Finance</t>
  </si>
  <si>
    <t>0201/8501/0008</t>
  </si>
  <si>
    <t>Discount Received;Finance</t>
  </si>
  <si>
    <t>0201/8503/0008</t>
  </si>
  <si>
    <t>Photostats;Finance</t>
  </si>
  <si>
    <t>0201/8508/0008</t>
  </si>
  <si>
    <t>Sundry Income;Finance</t>
  </si>
  <si>
    <t>0201/8517/0008</t>
  </si>
  <si>
    <t>Administration Fees;Finance</t>
  </si>
  <si>
    <t>0201/8518/0008</t>
  </si>
  <si>
    <t>Legal Fees;Finance</t>
  </si>
  <si>
    <t>0201/8519/0008</t>
  </si>
  <si>
    <t>Commission Received;Finance</t>
  </si>
  <si>
    <t>0201/8520/0008</t>
  </si>
  <si>
    <t>Vat Received;Finance</t>
  </si>
  <si>
    <t>HUMAN RESOURCE - Corporate</t>
  </si>
  <si>
    <t>0202/1000/0000</t>
  </si>
  <si>
    <t>0202/1002/0000</t>
  </si>
  <si>
    <t>0202/1003/0000</t>
  </si>
  <si>
    <t>0202/1005/0000</t>
  </si>
  <si>
    <t>0202/1007/0000</t>
  </si>
  <si>
    <t>0202/1008/0000</t>
  </si>
  <si>
    <t>Temporary Workers;</t>
  </si>
  <si>
    <t>0202/1009/0000</t>
  </si>
  <si>
    <t>0202/1010/0000</t>
  </si>
  <si>
    <t>0202/1011/0000</t>
  </si>
  <si>
    <t>0202/1012/0000</t>
  </si>
  <si>
    <t>0202/1050/0000</t>
  </si>
  <si>
    <t>0202/1051/0000</t>
  </si>
  <si>
    <t>0202/1052/0000</t>
  </si>
  <si>
    <t>0202/6510/0000</t>
  </si>
  <si>
    <t>Work Study;</t>
  </si>
  <si>
    <t>0202/6511/0000</t>
  </si>
  <si>
    <t>Advertisements;</t>
  </si>
  <si>
    <t>0202/6514/0000</t>
  </si>
  <si>
    <t>0202/6525/0000</t>
  </si>
  <si>
    <t>0202/6535/0000</t>
  </si>
  <si>
    <t>0202/6539/0000</t>
  </si>
  <si>
    <t>0202/6541/0000</t>
  </si>
  <si>
    <t>0202/6544/0000</t>
  </si>
  <si>
    <t>0202/6554/0000</t>
  </si>
  <si>
    <t>0202/6565/0000</t>
  </si>
  <si>
    <t>0202/6569/0000</t>
  </si>
  <si>
    <t>Training - SETA;</t>
  </si>
  <si>
    <t>0202/6803/0000</t>
  </si>
  <si>
    <t>0202/7501/0000</t>
  </si>
  <si>
    <t>0202/7502/0000</t>
  </si>
  <si>
    <t>0202/8401/0000</t>
  </si>
  <si>
    <t>0202/8522/0000</t>
  </si>
  <si>
    <t>INFORMATION TECHNOLOGY - Finance</t>
  </si>
  <si>
    <t>0203/1000/0000</t>
  </si>
  <si>
    <t>0203/1002/0000</t>
  </si>
  <si>
    <t>0203/1003/0000</t>
  </si>
  <si>
    <t>0203/1005/0000</t>
  </si>
  <si>
    <t>0203/1006/0000</t>
  </si>
  <si>
    <t>0203/1007/0000</t>
  </si>
  <si>
    <t>0203/1009/0000</t>
  </si>
  <si>
    <t>0203/1010/0000</t>
  </si>
  <si>
    <t>0203/1011/0000</t>
  </si>
  <si>
    <t>0203/1012/0000</t>
  </si>
  <si>
    <t>0203/1050/0000</t>
  </si>
  <si>
    <t>0203/1051/0000</t>
  </si>
  <si>
    <t>0203/1052/0000</t>
  </si>
  <si>
    <t>0203/6502/0000</t>
  </si>
  <si>
    <t>Rental Payments;</t>
  </si>
  <si>
    <t>0203/6514/0000</t>
  </si>
  <si>
    <t>0203/6515/0000</t>
  </si>
  <si>
    <t>Computer Software;</t>
  </si>
  <si>
    <t>0203/6522/0000</t>
  </si>
  <si>
    <t>0203/6525/0000</t>
  </si>
  <si>
    <t>0203/6532/0000</t>
  </si>
  <si>
    <t>0203/6533/0000</t>
  </si>
  <si>
    <t>0203/6535/0000</t>
  </si>
  <si>
    <t>0203/6541/0000</t>
  </si>
  <si>
    <t>0203/6542/0000</t>
  </si>
  <si>
    <t>Computer Costs;</t>
  </si>
  <si>
    <t>0203/6544/0000</t>
  </si>
  <si>
    <t>0203/6552/0000</t>
  </si>
  <si>
    <t>0203/6554/0000</t>
  </si>
  <si>
    <t>0203/6572/0000</t>
  </si>
  <si>
    <t>CCA - IT</t>
  </si>
  <si>
    <t>0203/6803/0000</t>
  </si>
  <si>
    <t>0203/6808/0000</t>
  </si>
  <si>
    <t>0203/7501/0000</t>
  </si>
  <si>
    <t>0203/7502/0000</t>
  </si>
  <si>
    <t>0203/8401/0000</t>
  </si>
  <si>
    <t>PROPERTY SERVICE - Community Services</t>
  </si>
  <si>
    <t>0204/1000/0014</t>
  </si>
  <si>
    <t>Salaries;Camps</t>
  </si>
  <si>
    <t>0204/1010/0014</t>
  </si>
  <si>
    <t>Industrial Council Levy;Camp</t>
  </si>
  <si>
    <t>0204/1050/0014</t>
  </si>
  <si>
    <t>Medical Aid Fund;Camps</t>
  </si>
  <si>
    <t>0204/1051/0014</t>
  </si>
  <si>
    <t>Pension Fund ;Camps</t>
  </si>
  <si>
    <t>0204/1052/0014</t>
  </si>
  <si>
    <t>UIF;Camps</t>
  </si>
  <si>
    <t>0204/6523/0013</t>
  </si>
  <si>
    <t>Security Services;Council Pr</t>
  </si>
  <si>
    <t>0204/6541/0014</t>
  </si>
  <si>
    <t>Subsistence &amp; Traveling;Camp</t>
  </si>
  <si>
    <t>0204/6549/0013</t>
  </si>
  <si>
    <t>Insurance - External;Council</t>
  </si>
  <si>
    <t>0204/6801/0013</t>
  </si>
  <si>
    <t>R/M - Buildings;Council Prop</t>
  </si>
  <si>
    <t>0204/6802/0013</t>
  </si>
  <si>
    <t>R/M - Tools &amp; Equipment;Coun</t>
  </si>
  <si>
    <t>0204/6803/0013</t>
  </si>
  <si>
    <t>0204/6804/0013</t>
  </si>
  <si>
    <t>R/M - Fencing;Council Proper</t>
  </si>
  <si>
    <t>0204/6805/0013</t>
  </si>
  <si>
    <t>R/M - Sport Fields;Council P</t>
  </si>
  <si>
    <t>0204/6806/0013</t>
  </si>
  <si>
    <t>R/M - Stormwater;Council Pro</t>
  </si>
  <si>
    <t>0204/6807/0013</t>
  </si>
  <si>
    <t>R/M - Roads &amp; Streets;Counci</t>
  </si>
  <si>
    <t>0204/6808/0013</t>
  </si>
  <si>
    <t>R/M - Vehicles &amp; Equipment;C</t>
  </si>
  <si>
    <t>0204/6809/0013</t>
  </si>
  <si>
    <t>R/M - Water Reticulation;Cou</t>
  </si>
  <si>
    <t>0204/6810/0013</t>
  </si>
  <si>
    <t>R/M - Dumping Site;Council P</t>
  </si>
  <si>
    <t>0204/6811/0013</t>
  </si>
  <si>
    <t>R/M - Traffic &amp; Road Signs;C</t>
  </si>
  <si>
    <t>0204/6813/0013</t>
  </si>
  <si>
    <t>R/M - General ;Council Prope</t>
  </si>
  <si>
    <t>0204/6814/0013</t>
  </si>
  <si>
    <t>R/M - Street Lights;Council</t>
  </si>
  <si>
    <t>0204/6815/0013</t>
  </si>
  <si>
    <t>R/M - Plant &amp; Equipment;Coun</t>
  </si>
  <si>
    <t>0204/6816/0013</t>
  </si>
  <si>
    <t>R/M - Network;Council Proper</t>
  </si>
  <si>
    <t>0204/6817/0013</t>
  </si>
  <si>
    <t>R/M - Meters;Council Propert</t>
  </si>
  <si>
    <t>0204/6818/0013</t>
  </si>
  <si>
    <t>R/M - Grounds/Gardens;Counci</t>
  </si>
  <si>
    <t>0204/8100/0013</t>
  </si>
  <si>
    <t>Rent - Buildings;Council Pro</t>
  </si>
  <si>
    <t>0204/8101/0013</t>
  </si>
  <si>
    <t>Rent - Hall;Council Property</t>
  </si>
  <si>
    <t>0204/8105/0014</t>
  </si>
  <si>
    <t>Rent - Camps;Camps</t>
  </si>
  <si>
    <t>0204/8108/0013</t>
  </si>
  <si>
    <t>Vodacom Rental;Council Prope</t>
  </si>
  <si>
    <t>0204/8401/0013</t>
  </si>
  <si>
    <t>OTHER ADMINISTRATION - Corporate</t>
  </si>
  <si>
    <t>0205/1000/0003</t>
  </si>
  <si>
    <t>Salaries;Manager Administrat</t>
  </si>
  <si>
    <t>0205/1000/0004</t>
  </si>
  <si>
    <t>Salaries;Manager Technical S</t>
  </si>
  <si>
    <t>0205/1000/0005</t>
  </si>
  <si>
    <t>Salaries;Internal Auditor</t>
  </si>
  <si>
    <t>0205/1000/0006</t>
  </si>
  <si>
    <t>Salaries;Administration</t>
  </si>
  <si>
    <t>0205/1001/0003</t>
  </si>
  <si>
    <t>Performance Bonus;Manager Ad</t>
  </si>
  <si>
    <t>0205/1001/0004</t>
  </si>
  <si>
    <t>Performance Bonus;Manager Te</t>
  </si>
  <si>
    <t>0205/1002/0003</t>
  </si>
  <si>
    <t>Annual Bonus;Manager Adminis</t>
  </si>
  <si>
    <t>0205/1002/0004</t>
  </si>
  <si>
    <t>Annual Bonus;Manager Technic</t>
  </si>
  <si>
    <t>0205/1002/0005</t>
  </si>
  <si>
    <t>Annual Bonus;Internal Audito</t>
  </si>
  <si>
    <t>0205/1002/0006</t>
  </si>
  <si>
    <t>Annual Bonus;Administration</t>
  </si>
  <si>
    <t>0205/1003/0003</t>
  </si>
  <si>
    <t>Allowance - Telephone;Manage</t>
  </si>
  <si>
    <t>0205/1003/0004</t>
  </si>
  <si>
    <t>0205/1003/0005</t>
  </si>
  <si>
    <t>Allowance - Telephone;Intern</t>
  </si>
  <si>
    <t>0205/1003/0006</t>
  </si>
  <si>
    <t>Allowance - Telephone;Admini</t>
  </si>
  <si>
    <t>0205/1005/0003</t>
  </si>
  <si>
    <t>Housing Subsidy ;Manager Adm</t>
  </si>
  <si>
    <t>0205/1005/0004</t>
  </si>
  <si>
    <t>Housing Subsidy ;Manager Tec</t>
  </si>
  <si>
    <t>0205/1005/0005</t>
  </si>
  <si>
    <t>Housing Subsidy ;Internal Au</t>
  </si>
  <si>
    <t>0205/1005/0006</t>
  </si>
  <si>
    <t>Housing Subsidy ;Administrat</t>
  </si>
  <si>
    <t>0205/1006/0006</t>
  </si>
  <si>
    <t>Overtime;Administration</t>
  </si>
  <si>
    <t>0205/1007/0003</t>
  </si>
  <si>
    <t>Allowance - Other;Manager Ad</t>
  </si>
  <si>
    <t>0205/1007/0004</t>
  </si>
  <si>
    <t>Allowance - Other;Manager Te</t>
  </si>
  <si>
    <t>0205/1007/0006</t>
  </si>
  <si>
    <t>Allowance - Other;Administra</t>
  </si>
  <si>
    <t>0205/1009/0003</t>
  </si>
  <si>
    <t>Allowance - Vehicle;Manager</t>
  </si>
  <si>
    <t>0205/1009/0004</t>
  </si>
  <si>
    <t>0205/1009/0005</t>
  </si>
  <si>
    <t>Allowance - Vehicle;Internal</t>
  </si>
  <si>
    <t>0205/1009/0006</t>
  </si>
  <si>
    <t>Allowance - Vehicle;Administ</t>
  </si>
  <si>
    <t>0205/1010/0003</t>
  </si>
  <si>
    <t>Industrial Council Levy;Mana</t>
  </si>
  <si>
    <t>0205/1010/0004</t>
  </si>
  <si>
    <t>0205/1010/0005</t>
  </si>
  <si>
    <t>Industrial Council Levy;Inte</t>
  </si>
  <si>
    <t>0205/1010/0006</t>
  </si>
  <si>
    <t>Industrial Council Levy;Admi</t>
  </si>
  <si>
    <t>0205/1011/0003</t>
  </si>
  <si>
    <t>Skills Development Levy;Mana</t>
  </si>
  <si>
    <t>0205/1011/0004</t>
  </si>
  <si>
    <t>0205/1011/0005</t>
  </si>
  <si>
    <t>Skills Development Levy;Inte</t>
  </si>
  <si>
    <t>0205/1011/0006</t>
  </si>
  <si>
    <t>Skills Development Levy;Admi</t>
  </si>
  <si>
    <t>0205/1012/0003</t>
  </si>
  <si>
    <t>Compensation Commissioner;Ma</t>
  </si>
  <si>
    <t>0205/1012/0004</t>
  </si>
  <si>
    <t>0205/1012/0005</t>
  </si>
  <si>
    <t>Compensation Commissioner;In</t>
  </si>
  <si>
    <t>0205/1012/0006</t>
  </si>
  <si>
    <t>Compensation Commissioner;Ad</t>
  </si>
  <si>
    <t>0205/1050/0003</t>
  </si>
  <si>
    <t>Medical Aid Fund;Manager Adm</t>
  </si>
  <si>
    <t>0205/1050/0004</t>
  </si>
  <si>
    <t>Medical Aid Fund;Manager Tec</t>
  </si>
  <si>
    <t>0205/1050/0005</t>
  </si>
  <si>
    <t>Medical Aid Fund;Internal Au</t>
  </si>
  <si>
    <t>0205/1050/0006</t>
  </si>
  <si>
    <t>Medical Aid Fund;Administrat</t>
  </si>
  <si>
    <t>0205/1051/0003</t>
  </si>
  <si>
    <t>Pension Fund ;Manager Admini</t>
  </si>
  <si>
    <t>0205/1051/0004</t>
  </si>
  <si>
    <t>Pension Fund ;Manager Techni</t>
  </si>
  <si>
    <t>0205/1051/0005</t>
  </si>
  <si>
    <t>Pension Fund ;Internal Audit</t>
  </si>
  <si>
    <t>0205/1051/0006</t>
  </si>
  <si>
    <t>Pension Fund ;Administration</t>
  </si>
  <si>
    <t>0205/1052/0003</t>
  </si>
  <si>
    <t>UIF;Manager Administration</t>
  </si>
  <si>
    <t>0205/1052/0004</t>
  </si>
  <si>
    <t>UIF;Manager Technical Servic</t>
  </si>
  <si>
    <t>0205/1052/0005</t>
  </si>
  <si>
    <t>UIF;Internal Auditor</t>
  </si>
  <si>
    <t>0205/1052/0006</t>
  </si>
  <si>
    <t>UIF;Administration</t>
  </si>
  <si>
    <t>0205/1055/0006</t>
  </si>
  <si>
    <t>Medical - PJS Vorster;Admini</t>
  </si>
  <si>
    <t>0205/6208/0004</t>
  </si>
  <si>
    <t>MIG Repayment;Manager Techni</t>
  </si>
  <si>
    <t>0205/6209/0004</t>
  </si>
  <si>
    <t>DWAF Repayment;Manager Techn</t>
  </si>
  <si>
    <t>0205/6214/0006</t>
  </si>
  <si>
    <t>MSIG Projects;Administration</t>
  </si>
  <si>
    <t>0205/6217/0004</t>
  </si>
  <si>
    <t>PMU Projects;Manager Technic</t>
  </si>
  <si>
    <t>0205/6501/0006</t>
  </si>
  <si>
    <t>Project - Performance Man;Ad</t>
  </si>
  <si>
    <t>0205/6511/0006</t>
  </si>
  <si>
    <t>Advertisements;Administratio</t>
  </si>
  <si>
    <t>0205/6514/0003</t>
  </si>
  <si>
    <t>Printing &amp; Stationary;Manage</t>
  </si>
  <si>
    <t>0205/6514/0004</t>
  </si>
  <si>
    <t>0205/6514/0005</t>
  </si>
  <si>
    <t>Printing &amp; Stationary;Intern</t>
  </si>
  <si>
    <t>0205/6514/0006</t>
  </si>
  <si>
    <t>Printing &amp; Stationary;Admini</t>
  </si>
  <si>
    <t>0205/6518/0005</t>
  </si>
  <si>
    <t>Audit Committee Fees;Interna</t>
  </si>
  <si>
    <t>0205/6519/0006</t>
  </si>
  <si>
    <t>Special Programs Unit;Admini</t>
  </si>
  <si>
    <t>0205/6522/0003</t>
  </si>
  <si>
    <t>Publications;Manager Adminis</t>
  </si>
  <si>
    <t>0205/6522/0004</t>
  </si>
  <si>
    <t>Publications;Manager Technic</t>
  </si>
  <si>
    <t>0205/6522/0005</t>
  </si>
  <si>
    <t>Publications;Internal Audito</t>
  </si>
  <si>
    <t>0205/6522/0006</t>
  </si>
  <si>
    <t>Publications;Administration</t>
  </si>
  <si>
    <t>0205/6525/0005</t>
  </si>
  <si>
    <t>Postage;Internal Auditor</t>
  </si>
  <si>
    <t>0205/6525/0006</t>
  </si>
  <si>
    <t>Postage;Administration</t>
  </si>
  <si>
    <t>0205/6528/0006</t>
  </si>
  <si>
    <t>Legal Costs;Administration</t>
  </si>
  <si>
    <t>0205/6529/0006</t>
  </si>
  <si>
    <t>Rent - Office Equipment;Admi</t>
  </si>
  <si>
    <t>0205/6534/0003</t>
  </si>
  <si>
    <t>Membership Fees;Manager Admi</t>
  </si>
  <si>
    <t>0205/6534/0004</t>
  </si>
  <si>
    <t>Membership Fees;Manager Tech</t>
  </si>
  <si>
    <t>0205/6534/0005</t>
  </si>
  <si>
    <t>Membership Fees;Internal Aud</t>
  </si>
  <si>
    <t>0205/6535/0005</t>
  </si>
  <si>
    <t>0205/6535/0006</t>
  </si>
  <si>
    <t>0205/6538/0003</t>
  </si>
  <si>
    <t>Entertainment;Manager Admini</t>
  </si>
  <si>
    <t>0205/6538/0004</t>
  </si>
  <si>
    <t>Entertainment;Manager Techni</t>
  </si>
  <si>
    <t>0205/6539/0005</t>
  </si>
  <si>
    <t>Training;Internal Auditor</t>
  </si>
  <si>
    <t>0205/6539/0006</t>
  </si>
  <si>
    <t>Training;Administration</t>
  </si>
  <si>
    <t>0205/6541/0003</t>
  </si>
  <si>
    <t>Subsistence &amp; Traveling;Mana</t>
  </si>
  <si>
    <t>0205/6541/0004</t>
  </si>
  <si>
    <t>0205/6541/0005</t>
  </si>
  <si>
    <t>Subsistence &amp; Traveling;Inte</t>
  </si>
  <si>
    <t>0205/6541/0006</t>
  </si>
  <si>
    <t>Subsistence &amp; Traveling;Admi</t>
  </si>
  <si>
    <t>0205/6542/0006</t>
  </si>
  <si>
    <t>Computer Costs;Administratio</t>
  </si>
  <si>
    <t>0205/6543/0006</t>
  </si>
  <si>
    <t>Cleaning Materials;Administr</t>
  </si>
  <si>
    <t>0205/6544/0005</t>
  </si>
  <si>
    <t>Telephone Charges;Internal A</t>
  </si>
  <si>
    <t>0205/6544/0006</t>
  </si>
  <si>
    <t>Telephone Charges;Administra</t>
  </si>
  <si>
    <t>0205/6546/0006</t>
  </si>
  <si>
    <t>Uniforms &amp; Protective Clothi</t>
  </si>
  <si>
    <t>0205/6552/0006</t>
  </si>
  <si>
    <t>Fuel &amp; Oil - Vehicles;Admini</t>
  </si>
  <si>
    <t>0205/6554/0005</t>
  </si>
  <si>
    <t>Consumables;Internal Auditor</t>
  </si>
  <si>
    <t>0205/6554/0006</t>
  </si>
  <si>
    <t>Consumables;Administration</t>
  </si>
  <si>
    <t>0205/6556/0006</t>
  </si>
  <si>
    <t>MSIG - Expenses;Administrati</t>
  </si>
  <si>
    <t>0205/6561/0006</t>
  </si>
  <si>
    <t>0205/6565/0003</t>
  </si>
  <si>
    <t>Professional Services;Manage</t>
  </si>
  <si>
    <t>0205/6565/0006</t>
  </si>
  <si>
    <t>Professional Services;Admini</t>
  </si>
  <si>
    <t>0205/6568/0005</t>
  </si>
  <si>
    <t>Internal Audit Fees;Internal</t>
  </si>
  <si>
    <t>0205/6570/0006</t>
  </si>
  <si>
    <t>Quarterly Newsletters;Admini</t>
  </si>
  <si>
    <t>0205/6801/0006</t>
  </si>
  <si>
    <t>R/M - Buildings;Administrati</t>
  </si>
  <si>
    <t>0205/6803/0005</t>
  </si>
  <si>
    <t>0205/6803/0006</t>
  </si>
  <si>
    <t>0205/6808/0006</t>
  </si>
  <si>
    <t>R/M - Vehicles &amp; Equipment;A</t>
  </si>
  <si>
    <t>0205/6819/0006</t>
  </si>
  <si>
    <t>R/M - Website;Administration</t>
  </si>
  <si>
    <t>0205/7501/0005</t>
  </si>
  <si>
    <t>Contr - Leave Reserve;Intern</t>
  </si>
  <si>
    <t>0205/7501/0006</t>
  </si>
  <si>
    <t>Contr - Leave Reserve;Admini</t>
  </si>
  <si>
    <t>0205/7502/0005</t>
  </si>
  <si>
    <t>0205/7502/0006</t>
  </si>
  <si>
    <t>0205/8401/0003</t>
  </si>
  <si>
    <t>NT Grant - Equitable Share;M</t>
  </si>
  <si>
    <t>0205/8401/0004</t>
  </si>
  <si>
    <t>0205/8401/0005</t>
  </si>
  <si>
    <t>NT Grant - Equitable Share;I</t>
  </si>
  <si>
    <t>0205/8401/0006</t>
  </si>
  <si>
    <t>NT Grant - Equitable Share;A</t>
  </si>
  <si>
    <t>0205/8404/0006</t>
  </si>
  <si>
    <t>NT Grant - MSIG;Administrati</t>
  </si>
  <si>
    <t>0205/8405/0003</t>
  </si>
  <si>
    <t>0205/8405/0004</t>
  </si>
  <si>
    <t>0205/8450/0004</t>
  </si>
  <si>
    <t>NT Grant - MIG;Manager Techn</t>
  </si>
  <si>
    <t>0205/8452/0004</t>
  </si>
  <si>
    <t>Prov Gov - DWAF;Manager Tech</t>
  </si>
  <si>
    <t>0205/8508/0006</t>
  </si>
  <si>
    <t>Sundry Income;Administration</t>
  </si>
  <si>
    <t>0205/8518/0006</t>
  </si>
  <si>
    <t>Legal Fees;Administration</t>
  </si>
  <si>
    <t>PLANNING &amp; DEVELOPMENT - MM (Town Planning)</t>
  </si>
  <si>
    <t>0301/1000/0000</t>
  </si>
  <si>
    <t>0301/1002/0000</t>
  </si>
  <si>
    <t>0301/1003/0000</t>
  </si>
  <si>
    <t>0301/1005/0000</t>
  </si>
  <si>
    <t>0301/1006/0000</t>
  </si>
  <si>
    <t>0301/1007/0000</t>
  </si>
  <si>
    <t>0301/1009/0000</t>
  </si>
  <si>
    <t>0301/1010/0000</t>
  </si>
  <si>
    <t>0301/1011/0000</t>
  </si>
  <si>
    <t>0301/1012/0000</t>
  </si>
  <si>
    <t>0301/1050/0000</t>
  </si>
  <si>
    <t>0301/1051/0000</t>
  </si>
  <si>
    <t>0301/1052/0000</t>
  </si>
  <si>
    <t>0301/6500/0000</t>
  </si>
  <si>
    <t>Project - Youth Development;</t>
  </si>
  <si>
    <t>0301/6503/0000</t>
  </si>
  <si>
    <t>Project - FMG;</t>
  </si>
  <si>
    <t>0301/6504/0000</t>
  </si>
  <si>
    <t>Project - Rural Agriculture</t>
  </si>
  <si>
    <t>0301/6505/0000</t>
  </si>
  <si>
    <t>Project - LED;</t>
  </si>
  <si>
    <t>0301/6506/0000</t>
  </si>
  <si>
    <t>Project - LED Strategy;</t>
  </si>
  <si>
    <t>0301/6507/0000</t>
  </si>
  <si>
    <t>Project - LED Youth;</t>
  </si>
  <si>
    <t>0301/6509/0000</t>
  </si>
  <si>
    <t>IDP;</t>
  </si>
  <si>
    <t>0301/6511/0000</t>
  </si>
  <si>
    <t>0301/6514/0000</t>
  </si>
  <si>
    <t>0301/6525/0000</t>
  </si>
  <si>
    <t>0301/6535/0000</t>
  </si>
  <si>
    <t>0301/6536/0000</t>
  </si>
  <si>
    <t>Material &amp; Stores;</t>
  </si>
  <si>
    <t>0301/6539/0000</t>
  </si>
  <si>
    <t>0301/6541/0000</t>
  </si>
  <si>
    <t>0301/6543/0000</t>
  </si>
  <si>
    <t>Cleaning Materials;</t>
  </si>
  <si>
    <t>0301/6544/0000</t>
  </si>
  <si>
    <t>0301/6545/0000</t>
  </si>
  <si>
    <t>Tourism;</t>
  </si>
  <si>
    <t>0301/6546/0000</t>
  </si>
  <si>
    <t>0301/6549/0000</t>
  </si>
  <si>
    <t>0301/6552/0000</t>
  </si>
  <si>
    <t>0301/6554/0000</t>
  </si>
  <si>
    <t>0301/6561/0000</t>
  </si>
  <si>
    <t>0301/6565/0000</t>
  </si>
  <si>
    <t>0301/6802/0000</t>
  </si>
  <si>
    <t>R/M - Tools &amp; Equipment;</t>
  </si>
  <si>
    <t>0301/6803/0000</t>
  </si>
  <si>
    <t>0301/7501/0000</t>
  </si>
  <si>
    <t>0301/7502/0000</t>
  </si>
  <si>
    <t>0301/8401/0000</t>
  </si>
  <si>
    <t>0301/8451/0000</t>
  </si>
  <si>
    <t>Prov Gov - Spatial Plan;</t>
  </si>
  <si>
    <t>.LIBRARIES &amp; ARCHIVES - Corporate</t>
  </si>
  <si>
    <t>0501/1000/0000</t>
  </si>
  <si>
    <t>0501/1002/0000</t>
  </si>
  <si>
    <t>0501/1007/0000</t>
  </si>
  <si>
    <t>0501/1010/0000</t>
  </si>
  <si>
    <t>0501/1011/0000</t>
  </si>
  <si>
    <t>0501/1012/0000</t>
  </si>
  <si>
    <t>0501/1050/0000</t>
  </si>
  <si>
    <t>0501/1051/0000</t>
  </si>
  <si>
    <t>0501/1052/0000</t>
  </si>
  <si>
    <t>0501/6514/0000</t>
  </si>
  <si>
    <t>0501/6523/0000</t>
  </si>
  <si>
    <t>Security Services;</t>
  </si>
  <si>
    <t>0501/6525/0000</t>
  </si>
  <si>
    <t>0501/6539/0000</t>
  </si>
  <si>
    <t>0501/6541/0000</t>
  </si>
  <si>
    <t>0501/6544/0000</t>
  </si>
  <si>
    <t>0501/6548/0000</t>
  </si>
  <si>
    <t>Lost Library Books;</t>
  </si>
  <si>
    <t>0501/6549/0000</t>
  </si>
  <si>
    <t>0501/6554/0000</t>
  </si>
  <si>
    <t>0501/6803/0000</t>
  </si>
  <si>
    <t>0501/7501/0000</t>
  </si>
  <si>
    <t>0501/7502/0000</t>
  </si>
  <si>
    <t>0501/8301/0000</t>
  </si>
  <si>
    <t>Fines Library;</t>
  </si>
  <si>
    <t>0501/8401/0000</t>
  </si>
  <si>
    <t>0501/8503/0000</t>
  </si>
  <si>
    <t>Photostats;</t>
  </si>
  <si>
    <t>0501/8512/0000</t>
  </si>
  <si>
    <t>Fees - Lost Library Books ;</t>
  </si>
  <si>
    <t>COMMUNITY HALLS &amp; FACILITIES - Community Services</t>
  </si>
  <si>
    <t>0503/1000/0000</t>
  </si>
  <si>
    <t>0503/1002/0000</t>
  </si>
  <si>
    <t>0503/1006/0000</t>
  </si>
  <si>
    <t>0503/1007/0000</t>
  </si>
  <si>
    <t>0503/1010/0000</t>
  </si>
  <si>
    <t>0503/1011/0000</t>
  </si>
  <si>
    <t>0503/1012/0000</t>
  </si>
  <si>
    <t>0503/1050/0000</t>
  </si>
  <si>
    <t>0503/1051/0000</t>
  </si>
  <si>
    <t>0503/1052/0000</t>
  </si>
  <si>
    <t>0503/5001/0000</t>
  </si>
  <si>
    <t>Interest External Loans;</t>
  </si>
  <si>
    <t>0503/5051/0000</t>
  </si>
  <si>
    <t>Redemption - External Loans;</t>
  </si>
  <si>
    <t>0503/6523/0000</t>
  </si>
  <si>
    <t>0503/6531/0000</t>
  </si>
  <si>
    <t>Operating License;</t>
  </si>
  <si>
    <t>0503/6535/0000</t>
  </si>
  <si>
    <t>0503/6543/0000</t>
  </si>
  <si>
    <t>0503/6546/0000</t>
  </si>
  <si>
    <t>0503/6549/0000</t>
  </si>
  <si>
    <t>0503/6552/0000</t>
  </si>
  <si>
    <t>0503/6554/0000</t>
  </si>
  <si>
    <t>0503/6558/0000</t>
  </si>
  <si>
    <t>Electricity Purchases;</t>
  </si>
  <si>
    <t>0503/6560/0000</t>
  </si>
  <si>
    <t>CCA - Tools &amp; Equipment;</t>
  </si>
  <si>
    <t>0503/6562/0000</t>
  </si>
  <si>
    <t>0503/6563/0000</t>
  </si>
  <si>
    <t>CCA - Town Hall &amp; Ward Off;</t>
  </si>
  <si>
    <t>0503/6564/0000</t>
  </si>
  <si>
    <t>CCA - Community Halls;</t>
  </si>
  <si>
    <t>0503/6801/0000</t>
  </si>
  <si>
    <t>R/M - Buildings;</t>
  </si>
  <si>
    <t>0503/6802/0000</t>
  </si>
  <si>
    <t>0503/6808/0000</t>
  </si>
  <si>
    <t>0503/6813/0000</t>
  </si>
  <si>
    <t>R/M - General ;</t>
  </si>
  <si>
    <t>0503/7501/0000</t>
  </si>
  <si>
    <t>0503/7502/0000</t>
  </si>
  <si>
    <t>0503/8101/0000</t>
  </si>
  <si>
    <t>Rent - Hall;</t>
  </si>
  <si>
    <t>0503/8107/0000</t>
  </si>
  <si>
    <t>Rent - Crockery;</t>
  </si>
  <si>
    <t>0503/8401/0000</t>
  </si>
  <si>
    <t>CEMETERIES &amp; CREMATORIUMS - Community Services</t>
  </si>
  <si>
    <t>0504/1008/0000</t>
  </si>
  <si>
    <t>0504/6521/0000</t>
  </si>
  <si>
    <t>0504/6801/0000</t>
  </si>
  <si>
    <t>0504/6804/0000</t>
  </si>
  <si>
    <t>R/M - Fencing;</t>
  </si>
  <si>
    <t>0504/6818/0000</t>
  </si>
  <si>
    <t>R/M - Grounds/Gardens;</t>
  </si>
  <si>
    <t>0504/8401/0000</t>
  </si>
  <si>
    <t>0504/8506/0000</t>
  </si>
  <si>
    <t>Cemetery Fees;</t>
  </si>
  <si>
    <t>OTHER COMMUNITY SERVICES - Community Services</t>
  </si>
  <si>
    <t>0507/1000/0010</t>
  </si>
  <si>
    <t>Salaries;Manager Comm Servic</t>
  </si>
  <si>
    <t>0507/1000/0011</t>
  </si>
  <si>
    <t>Salaries;Community Services</t>
  </si>
  <si>
    <t>0507/1000/0012</t>
  </si>
  <si>
    <t>Salaries;Cattle Farming</t>
  </si>
  <si>
    <t>0507/1001/0010</t>
  </si>
  <si>
    <t>Performance Bonus;Manager Co</t>
  </si>
  <si>
    <t>0507/1002/0010</t>
  </si>
  <si>
    <t>Annual Bonus;Manager Comm Se</t>
  </si>
  <si>
    <t>0507/1002/0011</t>
  </si>
  <si>
    <t>Annual Bonus;Community Servi</t>
  </si>
  <si>
    <t>0507/1002/0012</t>
  </si>
  <si>
    <t>Annual Bonus;Cattle Farming</t>
  </si>
  <si>
    <t>0507/1003/0010</t>
  </si>
  <si>
    <t>0507/1003/0011</t>
  </si>
  <si>
    <t>Allowance - Telephone;Commun</t>
  </si>
  <si>
    <t>0507/1003/0012</t>
  </si>
  <si>
    <t>Allowance - Telephone;Cattle</t>
  </si>
  <si>
    <t>0507/1004/0011</t>
  </si>
  <si>
    <t>Allowance Standby;Community</t>
  </si>
  <si>
    <t>0507/1005/0010</t>
  </si>
  <si>
    <t>Housing Subsidy ;Manager Com</t>
  </si>
  <si>
    <t>0507/1006/0011</t>
  </si>
  <si>
    <t>Overtime;Community Services</t>
  </si>
  <si>
    <t>0507/1006/0012</t>
  </si>
  <si>
    <t>Overtime;Cattle Farming</t>
  </si>
  <si>
    <t>0507/1007/0010</t>
  </si>
  <si>
    <t>Allowance - Other;Manager Co</t>
  </si>
  <si>
    <t>0507/1007/0011</t>
  </si>
  <si>
    <t>Allowance - Other;Community</t>
  </si>
  <si>
    <t>0507/1007/0012</t>
  </si>
  <si>
    <t>Allowance - Other;Cattle Far</t>
  </si>
  <si>
    <t>0507/1008/0011</t>
  </si>
  <si>
    <t>Temporary Workers;Community</t>
  </si>
  <si>
    <t>0507/1009/0010</t>
  </si>
  <si>
    <t>0507/1009/0011</t>
  </si>
  <si>
    <t>Allowance - Vehicle;Communit</t>
  </si>
  <si>
    <t>0507/1010/0010</t>
  </si>
  <si>
    <t>0507/1010/0011</t>
  </si>
  <si>
    <t>Industrial Council Levy;Comm</t>
  </si>
  <si>
    <t>0507/1010/0012</t>
  </si>
  <si>
    <t>Industrial Council Levy;Catt</t>
  </si>
  <si>
    <t>0507/1011/0010</t>
  </si>
  <si>
    <t>0507/1011/0011</t>
  </si>
  <si>
    <t>Skills Development Levy;Comm</t>
  </si>
  <si>
    <t>0507/1012/0010</t>
  </si>
  <si>
    <t>0507/1012/0011</t>
  </si>
  <si>
    <t>Compensation Commissioner;Co</t>
  </si>
  <si>
    <t>0507/1050/0010</t>
  </si>
  <si>
    <t>Medical Aid Fund;Manager Com</t>
  </si>
  <si>
    <t>0507/1050/0011</t>
  </si>
  <si>
    <t>Medical Aid Fund;Community S</t>
  </si>
  <si>
    <t>0507/1050/0012</t>
  </si>
  <si>
    <t>Medical Aid Fund;Cattle Farm</t>
  </si>
  <si>
    <t>0507/1051/0010</t>
  </si>
  <si>
    <t>Pension Fund ;Manager Comm S</t>
  </si>
  <si>
    <t>0507/1051/0011</t>
  </si>
  <si>
    <t>Pension Fund ;Community Serv</t>
  </si>
  <si>
    <t>0507/1051/0012</t>
  </si>
  <si>
    <t>Pension Fund ;Cattle Farming</t>
  </si>
  <si>
    <t>0507/1052/0010</t>
  </si>
  <si>
    <t>UIF;Manager Comm Services</t>
  </si>
  <si>
    <t>0507/1052/0011</t>
  </si>
  <si>
    <t>UIF;Community Services</t>
  </si>
  <si>
    <t>0507/1052/0012</t>
  </si>
  <si>
    <t>UIF;Cattle Farming</t>
  </si>
  <si>
    <t>0507/6514/0010</t>
  </si>
  <si>
    <t>0507/6514/0011</t>
  </si>
  <si>
    <t>Printing &amp; Stationary;Commun</t>
  </si>
  <si>
    <t>0507/6522/0010</t>
  </si>
  <si>
    <t>Publications;Manager Comm Se</t>
  </si>
  <si>
    <t>0507/6522/0011</t>
  </si>
  <si>
    <t>Publications;Community Servi</t>
  </si>
  <si>
    <t>0507/6525/0011</t>
  </si>
  <si>
    <t>Postage;Community Services</t>
  </si>
  <si>
    <t>0507/6534/0010</t>
  </si>
  <si>
    <t>Membership Fees;Manager Comm</t>
  </si>
  <si>
    <t>0507/6535/0011</t>
  </si>
  <si>
    <t>0507/6538/0010</t>
  </si>
  <si>
    <t>Entertainment;Manager Comm S</t>
  </si>
  <si>
    <t>0507/6539/0011</t>
  </si>
  <si>
    <t>Training;Community Services</t>
  </si>
  <si>
    <t>0507/6541/0010</t>
  </si>
  <si>
    <t>0507/6541/0011</t>
  </si>
  <si>
    <t>Subsistence &amp; Traveling;Comm</t>
  </si>
  <si>
    <t>0507/6544/0011</t>
  </si>
  <si>
    <t>Telephone Charges;Community</t>
  </si>
  <si>
    <t>0507/6552/0012</t>
  </si>
  <si>
    <t>Fuel &amp; Oil</t>
  </si>
  <si>
    <t>0507/6553/0012</t>
  </si>
  <si>
    <t>Cattle Feed;Cattle Farming</t>
  </si>
  <si>
    <t>0507/6554/0011</t>
  </si>
  <si>
    <t>Consumables;Community Servic</t>
  </si>
  <si>
    <t>0507/6560/0011</t>
  </si>
  <si>
    <t>CCA - Tools &amp; Equipment;Comm</t>
  </si>
  <si>
    <t>0507/6561/0011</t>
  </si>
  <si>
    <t>0507/6562/0011</t>
  </si>
  <si>
    <t>0507/6800/0011</t>
  </si>
  <si>
    <t>R/M - Caravan Park;Community</t>
  </si>
  <si>
    <t>0507/6803/0011</t>
  </si>
  <si>
    <t>0507/6804/0012</t>
  </si>
  <si>
    <t>R/M - Fencing;Cattle Farming</t>
  </si>
  <si>
    <t>0507/7501/0011</t>
  </si>
  <si>
    <t>Contr - Leave Reserve;Commun</t>
  </si>
  <si>
    <t>0507/7502/0011</t>
  </si>
  <si>
    <t>0507/8401/0010</t>
  </si>
  <si>
    <t>0507/8401/0011</t>
  </si>
  <si>
    <t>0507/8405/0010</t>
  </si>
  <si>
    <t>0507/8514/0012</t>
  </si>
  <si>
    <t>Sale of cattle;Cattle Farmin</t>
  </si>
  <si>
    <t>HOUSING - Community Services</t>
  </si>
  <si>
    <t>0601/1000/0000</t>
  </si>
  <si>
    <t>0601/1002/0000</t>
  </si>
  <si>
    <t>0601/1006/0000</t>
  </si>
  <si>
    <t>0601/1007/0000</t>
  </si>
  <si>
    <t>0601/1009/0000</t>
  </si>
  <si>
    <t>0601/1010/0000</t>
  </si>
  <si>
    <t>0601/1011/0000</t>
  </si>
  <si>
    <t>0601/1012/0000</t>
  </si>
  <si>
    <t>0601/1050/0000</t>
  </si>
  <si>
    <t>0601/1051/0000</t>
  </si>
  <si>
    <t>0601/1052/0000</t>
  </si>
  <si>
    <t>0601/6514/0000</t>
  </si>
  <si>
    <t>0601/6525/0000</t>
  </si>
  <si>
    <t>0601/6535/0000</t>
  </si>
  <si>
    <t>0601/6539/0000</t>
  </si>
  <si>
    <t>0601/6541/0000</t>
  </si>
  <si>
    <t>0601/6544/0000</t>
  </si>
  <si>
    <t>0601/6554/0000</t>
  </si>
  <si>
    <t>0601/6803/0000</t>
  </si>
  <si>
    <t>0601/7501/0000</t>
  </si>
  <si>
    <t>0601/7502/0000</t>
  </si>
  <si>
    <t>0601/8106/0000</t>
  </si>
  <si>
    <t>Rent - Houses;</t>
  </si>
  <si>
    <t>0601/8351/0000</t>
  </si>
  <si>
    <t>Permits;</t>
  </si>
  <si>
    <t>0601/8401/0000</t>
  </si>
  <si>
    <t>0601/8507/0000</t>
  </si>
  <si>
    <t>Building Plan &amp; Inspection F</t>
  </si>
  <si>
    <t>PLOICE ,TRAFFIC &amp; STREET PAR - Community Services</t>
  </si>
  <si>
    <t>0701/1000/0000</t>
  </si>
  <si>
    <t>0701/1002/0000</t>
  </si>
  <si>
    <t>0701/1003/0000</t>
  </si>
  <si>
    <t>0701/1005/0000</t>
  </si>
  <si>
    <t>0701/1006/0000</t>
  </si>
  <si>
    <t>0701/1007/0000</t>
  </si>
  <si>
    <t>0701/1009/0000</t>
  </si>
  <si>
    <t>0701/1010/0000</t>
  </si>
  <si>
    <t>0701/1011/0000</t>
  </si>
  <si>
    <t>0701/1012/0000</t>
  </si>
  <si>
    <t>0701/1050/0000</t>
  </si>
  <si>
    <t>0701/1051/0000</t>
  </si>
  <si>
    <t>0701/1052/0000</t>
  </si>
  <si>
    <t>0701/6514/0000</t>
  </si>
  <si>
    <t>0701/6525/0000</t>
  </si>
  <si>
    <t>0701/6528/0000</t>
  </si>
  <si>
    <t>Legal Costs;</t>
  </si>
  <si>
    <t>0701/6532/0000</t>
  </si>
  <si>
    <t>0701/6534/0000</t>
  </si>
  <si>
    <t>0701/6535/0000</t>
  </si>
  <si>
    <t>0701/6538/0000</t>
  </si>
  <si>
    <t>0701/6539/0000</t>
  </si>
  <si>
    <t>0701/6541/0000</t>
  </si>
  <si>
    <t>0701/6542/0000</t>
  </si>
  <si>
    <t>0701/6544/0000</t>
  </si>
  <si>
    <t>0701/6546/0000</t>
  </si>
  <si>
    <t>0701/6552/0000</t>
  </si>
  <si>
    <t>0701/6554/0000</t>
  </si>
  <si>
    <t>0701/6560/0000</t>
  </si>
  <si>
    <t>CCA - Tools &amp; Equipment; Traffic</t>
  </si>
  <si>
    <t>0701/6565/0000</t>
  </si>
  <si>
    <t>0701/6571/0000</t>
  </si>
  <si>
    <t>Traffic Operational Plan;</t>
  </si>
  <si>
    <t>0701/6802/0000</t>
  </si>
  <si>
    <t>0701/6811/0000</t>
  </si>
  <si>
    <t>R/M - Traffic &amp; Road Signs;</t>
  </si>
  <si>
    <t>0701/7501/0000</t>
  </si>
  <si>
    <t>0701/7502/0000</t>
  </si>
  <si>
    <t>0701/8300/0000</t>
  </si>
  <si>
    <t>Traffic Fines;</t>
  </si>
  <si>
    <t>0701/8401/0000</t>
  </si>
  <si>
    <t>0701/8508/0000</t>
  </si>
  <si>
    <t>Sundry Income;</t>
  </si>
  <si>
    <t>FIRE FIGHTING &amp; PROTECTION - Community Services</t>
  </si>
  <si>
    <t>0702/1000/0000</t>
  </si>
  <si>
    <t>0702/1003/0000</t>
  </si>
  <si>
    <t>0702/1006/0000</t>
  </si>
  <si>
    <t>0702/1007/0000</t>
  </si>
  <si>
    <t>0702/1010/0000</t>
  </si>
  <si>
    <t>0702/1050/0000</t>
  </si>
  <si>
    <t>0702/1051/0000</t>
  </si>
  <si>
    <t>0702/1052/0000</t>
  </si>
  <si>
    <t>0702/6535/0000</t>
  </si>
  <si>
    <t>0702/6546/0000</t>
  </si>
  <si>
    <t>0702/6552/0000</t>
  </si>
  <si>
    <t>Fuel &amp; Oil - Machinery;</t>
  </si>
  <si>
    <t>0702/6560/0000</t>
  </si>
  <si>
    <t>CCA - Tools &amp; Equipment; Fire Dept</t>
  </si>
  <si>
    <t>0702/6802/0000</t>
  </si>
  <si>
    <t>0702/6803/0000</t>
  </si>
  <si>
    <t>0702/6808/0000</t>
  </si>
  <si>
    <t>0702/8401/0000</t>
  </si>
  <si>
    <t>PUBLIC SAFETY - CONT OF ANIM - Community Services</t>
  </si>
  <si>
    <t>0704/1000/0000</t>
  </si>
  <si>
    <t>0704/1002/0000</t>
  </si>
  <si>
    <t>0704/1006/0000</t>
  </si>
  <si>
    <t>0704/1007/0000</t>
  </si>
  <si>
    <t>0704/1010/0000</t>
  </si>
  <si>
    <t>0704/1011/0000</t>
  </si>
  <si>
    <t>0704/1012/0000</t>
  </si>
  <si>
    <t>0704/1050/0000</t>
  </si>
  <si>
    <t>0704/1051/0000</t>
  </si>
  <si>
    <t>0704/1052/0000</t>
  </si>
  <si>
    <t>0704/6511/0000</t>
  </si>
  <si>
    <t>0704/6527/0000</t>
  </si>
  <si>
    <t>Health Services;</t>
  </si>
  <si>
    <t>0704/6530/0000</t>
  </si>
  <si>
    <t>Rent - Equipment;</t>
  </si>
  <si>
    <t>0704/6541/0000</t>
  </si>
  <si>
    <t>0704/6553/0000</t>
  </si>
  <si>
    <t>Cattle Feed;</t>
  </si>
  <si>
    <t>0704/6554/0000</t>
  </si>
  <si>
    <t>0704/6804/0000</t>
  </si>
  <si>
    <t>0704/7501/0000</t>
  </si>
  <si>
    <t>0704/7502/0000</t>
  </si>
  <si>
    <t>0704/8401/0000</t>
  </si>
  <si>
    <t>0704/8504/0000</t>
  </si>
  <si>
    <t>Sales - Pound (Auctions);</t>
  </si>
  <si>
    <t>0704/8511/0000</t>
  </si>
  <si>
    <t>Pound Fees;</t>
  </si>
  <si>
    <t>SPORT &amp; RECREATION - Community Services</t>
  </si>
  <si>
    <t>0801/1000/0015</t>
  </si>
  <si>
    <t>Salaries;Parks</t>
  </si>
  <si>
    <t>0801/1000/0016</t>
  </si>
  <si>
    <t>Salaries;Sport Ground</t>
  </si>
  <si>
    <t>0801/1002/0015</t>
  </si>
  <si>
    <t>Annual Bonus;Parks</t>
  </si>
  <si>
    <t>0801/1002/0016</t>
  </si>
  <si>
    <t>Annual Bonus;Sport Ground</t>
  </si>
  <si>
    <t>0801/1003/0015</t>
  </si>
  <si>
    <t>Allowance - Telephone;Parks</t>
  </si>
  <si>
    <t>0801/1005/0015</t>
  </si>
  <si>
    <t>Housing Subsidy ;Parks</t>
  </si>
  <si>
    <t>0801/1005/0016</t>
  </si>
  <si>
    <t>Housing Subsidy ;Sport Groun</t>
  </si>
  <si>
    <t>0801/1006/0015</t>
  </si>
  <si>
    <t>Overtime;Parks</t>
  </si>
  <si>
    <t>0801/1006/0016</t>
  </si>
  <si>
    <t>Overtime;Sport Ground</t>
  </si>
  <si>
    <t>0801/1007/0015</t>
  </si>
  <si>
    <t>Allowance - Other;Parks</t>
  </si>
  <si>
    <t>0801/1007/0016</t>
  </si>
  <si>
    <t>Allowance - Other;Sport Grou</t>
  </si>
  <si>
    <t>0801/1008/0015</t>
  </si>
  <si>
    <t>Temporary Workers;Parks</t>
  </si>
  <si>
    <t>0801/1010/0015</t>
  </si>
  <si>
    <t>Industrial Council Levy;Park</t>
  </si>
  <si>
    <t>0801/1010/0016</t>
  </si>
  <si>
    <t>Industrial Council Levy;Spor</t>
  </si>
  <si>
    <t>0801/1011/0015</t>
  </si>
  <si>
    <t>Skills Development Levy;Park</t>
  </si>
  <si>
    <t>0801/1011/0016</t>
  </si>
  <si>
    <t>Skills Development Levy;Spor</t>
  </si>
  <si>
    <t>0801/1012/0015</t>
  </si>
  <si>
    <t>Compensation Commissioner;Pa</t>
  </si>
  <si>
    <t>0801/1012/0016</t>
  </si>
  <si>
    <t>Compensation Commissioner;Sp</t>
  </si>
  <si>
    <t>0801/1050/0015</t>
  </si>
  <si>
    <t>Medical Aid Fund;Parks</t>
  </si>
  <si>
    <t>0801/1050/0016</t>
  </si>
  <si>
    <t>Medical Aid Fund;Sport Groun</t>
  </si>
  <si>
    <t>0801/1051/0015</t>
  </si>
  <si>
    <t>Pension Fund ;Parks</t>
  </si>
  <si>
    <t>0801/1051/0016</t>
  </si>
  <si>
    <t>Pension Fund ;Sport Ground</t>
  </si>
  <si>
    <t>0801/1052/0015</t>
  </si>
  <si>
    <t>UIF;Parks</t>
  </si>
  <si>
    <t>0801/1052/0016</t>
  </si>
  <si>
    <t>UIF;Sport Ground</t>
  </si>
  <si>
    <t>0801/5051/0015</t>
  </si>
  <si>
    <t>0801/6210/0016</t>
  </si>
  <si>
    <t>MIG Projects;Sport Ground</t>
  </si>
  <si>
    <t>0801/6511/0015</t>
  </si>
  <si>
    <t>Advertisements;Parks</t>
  </si>
  <si>
    <t>0801/6514/0015</t>
  </si>
  <si>
    <t>Printing &amp; Stationary;Parks</t>
  </si>
  <si>
    <t>0801/6523/0015</t>
  </si>
  <si>
    <t>Security Services;Parks</t>
  </si>
  <si>
    <t>0801/6535/0015</t>
  </si>
  <si>
    <t>0801/6539/0015</t>
  </si>
  <si>
    <t>Training;Parks</t>
  </si>
  <si>
    <t>0801/6541/0015</t>
  </si>
  <si>
    <t>Subsistence &amp; Traveling;Park</t>
  </si>
  <si>
    <t>0801/6546/0015</t>
  </si>
  <si>
    <t>0801/6549/0015</t>
  </si>
  <si>
    <t>Insurance - External;Parks</t>
  </si>
  <si>
    <t>0801/6552/0015</t>
  </si>
  <si>
    <t>Fuel &amp; Oil - Vehicles;Parks</t>
  </si>
  <si>
    <t>0801/6554/0015</t>
  </si>
  <si>
    <t>Consumables;Parks</t>
  </si>
  <si>
    <t>0801/6558/0015</t>
  </si>
  <si>
    <t>Electricity Purchases;Parks</t>
  </si>
  <si>
    <t>0801/6559/0015</t>
  </si>
  <si>
    <t>CCA - Infrastructure;Parks</t>
  </si>
  <si>
    <t>0801/6559/0016</t>
  </si>
  <si>
    <t>CCA - Infrastructure;Sport G</t>
  </si>
  <si>
    <t>0801/6561/0015</t>
  </si>
  <si>
    <t>0801/6801/0015</t>
  </si>
  <si>
    <t>R/M - Buildings;Parks</t>
  </si>
  <si>
    <t>0801/6801/0016</t>
  </si>
  <si>
    <t>R/M - Buildings;Sport Ground</t>
  </si>
  <si>
    <t>0801/6802/0015</t>
  </si>
  <si>
    <t>R/M - Tools &amp; Equipment;Park</t>
  </si>
  <si>
    <t>0801/6802/0016</t>
  </si>
  <si>
    <t>R/M - Tools &amp; Equipment;Spor</t>
  </si>
  <si>
    <t>0801/6804/0015</t>
  </si>
  <si>
    <t>R/M - Fencing;Parks</t>
  </si>
  <si>
    <t>0801/6805/0016</t>
  </si>
  <si>
    <t>R/M - Sport Fields;Sport Gro</t>
  </si>
  <si>
    <t>0801/6808/0015</t>
  </si>
  <si>
    <t>0801/6813/0015</t>
  </si>
  <si>
    <t>R/M - General ;Parks</t>
  </si>
  <si>
    <t>0801/7501/0015</t>
  </si>
  <si>
    <t>Contr - Leave Reserve;Parks</t>
  </si>
  <si>
    <t>0801/7501/0016</t>
  </si>
  <si>
    <t>Contr - Leave Reserve;Sport</t>
  </si>
  <si>
    <t>0801/7502/0015</t>
  </si>
  <si>
    <t>0801/7502/0016</t>
  </si>
  <si>
    <t>0801/8102/0016</t>
  </si>
  <si>
    <t>Rent - Sport Fields;Sport Gr</t>
  </si>
  <si>
    <t>0801/8103/0015</t>
  </si>
  <si>
    <t>Rent - Caravan Park;Parks</t>
  </si>
  <si>
    <t>0801/8103/0016</t>
  </si>
  <si>
    <t>Rent - Caravan Park;Sport Gr</t>
  </si>
  <si>
    <t>0801/8401/0015</t>
  </si>
  <si>
    <t>NT Grant - Equitable Share;P</t>
  </si>
  <si>
    <t>0801/8401/0016</t>
  </si>
  <si>
    <t>NT Grant - Equitable Share;S</t>
  </si>
  <si>
    <t>0801/8450/0016</t>
  </si>
  <si>
    <t>NT Grant - MIG;Sport Ground</t>
  </si>
  <si>
    <t>0801/8508/0015</t>
  </si>
  <si>
    <t>Sundry Income;Parks</t>
  </si>
  <si>
    <t>ENVIROMENTAL PROTECTION - Community Services</t>
  </si>
  <si>
    <t>0903/1000/0000</t>
  </si>
  <si>
    <t>0903/1002/0000</t>
  </si>
  <si>
    <t>0903/1003/0000</t>
  </si>
  <si>
    <t>0903/1010/0000</t>
  </si>
  <si>
    <t>0903/1011/0000</t>
  </si>
  <si>
    <t>0903/1012/0000</t>
  </si>
  <si>
    <t>0903/1050/0000</t>
  </si>
  <si>
    <t>0903/1051/0000</t>
  </si>
  <si>
    <t>0903/1052/0000</t>
  </si>
  <si>
    <t>0903/6514/0000</t>
  </si>
  <si>
    <t>0903/6536/0000</t>
  </si>
  <si>
    <t>0903/6539/0000</t>
  </si>
  <si>
    <t>0903/6541/0000</t>
  </si>
  <si>
    <t>0903/6543/0000</t>
  </si>
  <si>
    <t>0903/6546/0000</t>
  </si>
  <si>
    <t>0903/6549/0000</t>
  </si>
  <si>
    <t>0903/6802/0000</t>
  </si>
  <si>
    <t>0903/8400/0000</t>
  </si>
  <si>
    <t>Subsidy - Dept of Health;</t>
  </si>
  <si>
    <t>WASTE WATER MANAGEMENT - Technical</t>
  </si>
  <si>
    <t>1001/1000/0000</t>
  </si>
  <si>
    <t>1001/1002/0000</t>
  </si>
  <si>
    <t>1001/1003/0000</t>
  </si>
  <si>
    <t>1001/1004/0000</t>
  </si>
  <si>
    <t>Allowance Standby;</t>
  </si>
  <si>
    <t>1001/1006/0000</t>
  </si>
  <si>
    <t>1001/1007/0000</t>
  </si>
  <si>
    <t>1001/1008/0000</t>
  </si>
  <si>
    <t>1001/1009/0000</t>
  </si>
  <si>
    <t>1001/1010/0000</t>
  </si>
  <si>
    <t>1001/1011/0000</t>
  </si>
  <si>
    <t>1001/1012/0000</t>
  </si>
  <si>
    <t>1001/1050/0000</t>
  </si>
  <si>
    <t>1001/1051/0000</t>
  </si>
  <si>
    <t>1001/1052/0000</t>
  </si>
  <si>
    <t>1001/2000/0000</t>
  </si>
  <si>
    <t>Bad Debts;</t>
  </si>
  <si>
    <t>1001/4000/0000</t>
  </si>
  <si>
    <t>Depreciation;</t>
  </si>
  <si>
    <t>1001/5002/0000</t>
  </si>
  <si>
    <t>Interest - DBSA;</t>
  </si>
  <si>
    <t>1001/5052/0000</t>
  </si>
  <si>
    <t>Redemption - DBSA;</t>
  </si>
  <si>
    <t>1001/6202/0000</t>
  </si>
  <si>
    <t>1001/6210/0000</t>
  </si>
  <si>
    <t>MIG Projects;</t>
  </si>
  <si>
    <t>1001/6215/0000</t>
  </si>
  <si>
    <t>Regional Bulk Infra Projects</t>
  </si>
  <si>
    <t>1001/6514/0000</t>
  </si>
  <si>
    <t>1001/6525/0000</t>
  </si>
  <si>
    <t>1001/6527/0000</t>
  </si>
  <si>
    <t>1001/6531/0000</t>
  </si>
  <si>
    <t>1001/6532/0000</t>
  </si>
  <si>
    <t>1001/6533/0000</t>
  </si>
  <si>
    <t>1001/6535/0000</t>
  </si>
  <si>
    <t>1001/6535/0017</t>
  </si>
  <si>
    <t>1001/6535/0018</t>
  </si>
  <si>
    <t>1001/6535/0019</t>
  </si>
  <si>
    <t>1001/6539/0000</t>
  </si>
  <si>
    <t>1001/6541/0000</t>
  </si>
  <si>
    <t>1001/6543/0000</t>
  </si>
  <si>
    <t>1001/6544/0000</t>
  </si>
  <si>
    <t>1001/6546/0000</t>
  </si>
  <si>
    <t>1001/6546/0017</t>
  </si>
  <si>
    <t>1001/6546/0018</t>
  </si>
  <si>
    <t>1001/6546/0019</t>
  </si>
  <si>
    <t>1001/6549/0000</t>
  </si>
  <si>
    <t>1001/6552/0000</t>
  </si>
  <si>
    <t>1001/6552/0017</t>
  </si>
  <si>
    <t>Fuel &amp; Oil - Vehicles;Zastro</t>
  </si>
  <si>
    <t>1001/6552/0018</t>
  </si>
  <si>
    <t>Fuel &amp; Oil - Vehicles;Smithf</t>
  </si>
  <si>
    <t>1001/6552/0019</t>
  </si>
  <si>
    <t>Fuel &amp; Oil - Vehicles;Rouxvi</t>
  </si>
  <si>
    <t>1001/6554/0000</t>
  </si>
  <si>
    <t>1001/6558/0000</t>
  </si>
  <si>
    <t>1001/6559/0000</t>
  </si>
  <si>
    <t>CCA - Infrastructure;</t>
  </si>
  <si>
    <t>1001/6560/0000</t>
  </si>
  <si>
    <t>1001/6561/0000</t>
  </si>
  <si>
    <t>1001/6566/0000</t>
  </si>
  <si>
    <t>MIG - Expenses;</t>
  </si>
  <si>
    <t>1001/6801/0000</t>
  </si>
  <si>
    <t>1001/6802/0000</t>
  </si>
  <si>
    <t>1001/6802/0017</t>
  </si>
  <si>
    <t>R/M - Tools &amp; Equipment;Zast</t>
  </si>
  <si>
    <t>1001/6802/0018</t>
  </si>
  <si>
    <t>R/M - Tools &amp; Equipment;Smit</t>
  </si>
  <si>
    <t>1001/6802/0019</t>
  </si>
  <si>
    <t>R/M - Tools &amp; Equipment;Roux</t>
  </si>
  <si>
    <t>1001/6808/0000</t>
  </si>
  <si>
    <t>1001/6808/0017</t>
  </si>
  <si>
    <t>R/M - Vehicles &amp; Equipment;Z</t>
  </si>
  <si>
    <t>1001/6808/0018</t>
  </si>
  <si>
    <t>R/M - Vehicles &amp; Equipment;S</t>
  </si>
  <si>
    <t>1001/6808/0019</t>
  </si>
  <si>
    <t>R/M - Vehicles &amp; Equipment;R</t>
  </si>
  <si>
    <t>1001/6812/0000</t>
  </si>
  <si>
    <t>R/M - Sewerage;</t>
  </si>
  <si>
    <t>1001/6815/0000</t>
  </si>
  <si>
    <t>R/M - Plant &amp; Equipment;</t>
  </si>
  <si>
    <t>1001/6815/0017</t>
  </si>
  <si>
    <t>R/M - Plant &amp; Equipment;Zast</t>
  </si>
  <si>
    <t>1001/6815/0018</t>
  </si>
  <si>
    <t>R/M - Plant &amp; Equipment;Smit</t>
  </si>
  <si>
    <t>1001/6815/0019</t>
  </si>
  <si>
    <t>R/M - Plant &amp; Equipment;Roux</t>
  </si>
  <si>
    <t>1001/6818/0000</t>
  </si>
  <si>
    <t>1001/7500/0000</t>
  </si>
  <si>
    <t>Contr - Bad Debts;</t>
  </si>
  <si>
    <t>1001/7501/0000</t>
  </si>
  <si>
    <t>1001/7502/0000</t>
  </si>
  <si>
    <t>1001/8055/0000</t>
  </si>
  <si>
    <t>Sewerage Levies;</t>
  </si>
  <si>
    <t>1001/8401/0000</t>
  </si>
  <si>
    <t>1001/8450/0000</t>
  </si>
  <si>
    <t>NT Grant - MIG;</t>
  </si>
  <si>
    <t>1001/8455/0000</t>
  </si>
  <si>
    <t>Regional Bulk Infra Grant;</t>
  </si>
  <si>
    <t>1001/8457/0000</t>
  </si>
  <si>
    <t>Provincial Grant;</t>
  </si>
  <si>
    <t>1001/8505/0000</t>
  </si>
  <si>
    <t>Connection Fees;</t>
  </si>
  <si>
    <t>1001/8510/0000</t>
  </si>
  <si>
    <t>Sewerage Blockages;</t>
  </si>
  <si>
    <t>1001/8521/0000</t>
  </si>
  <si>
    <t>Loan - ABSA;</t>
  </si>
  <si>
    <t>WASTE MANAGEMENT - Community Services</t>
  </si>
  <si>
    <t>1011/1000/0000</t>
  </si>
  <si>
    <t>1011/1002/0000</t>
  </si>
  <si>
    <t>1011/1003/0000</t>
  </si>
  <si>
    <t>1011/1004/0000</t>
  </si>
  <si>
    <t>1011/1005/0000</t>
  </si>
  <si>
    <t>1011/1006/0000</t>
  </si>
  <si>
    <t>1011/1007/0000</t>
  </si>
  <si>
    <t>1011/1008/0000</t>
  </si>
  <si>
    <t>1011/1010/0000</t>
  </si>
  <si>
    <t>1011/1011/0000</t>
  </si>
  <si>
    <t>1011/1012/0000</t>
  </si>
  <si>
    <t>1011/1050/0000</t>
  </si>
  <si>
    <t>1011/1051/0000</t>
  </si>
  <si>
    <t>1011/1052/0000</t>
  </si>
  <si>
    <t>1011/2000/0000</t>
  </si>
  <si>
    <t>1011/4000/0000</t>
  </si>
  <si>
    <t>1011/5001/0000</t>
  </si>
  <si>
    <t>1011/5051/0000</t>
  </si>
  <si>
    <t>1011/6202/0000</t>
  </si>
  <si>
    <t>1011/6526/0000</t>
  </si>
  <si>
    <t>Tools &amp; Accessories;</t>
  </si>
  <si>
    <t>1011/6530/0000</t>
  </si>
  <si>
    <t>1011/6531/0000</t>
  </si>
  <si>
    <t>1011/6532/0000</t>
  </si>
  <si>
    <t>1011/6533/0000</t>
  </si>
  <si>
    <t>1011/6535/0000</t>
  </si>
  <si>
    <t>1011/6535/0017</t>
  </si>
  <si>
    <t>1011/6535/0018</t>
  </si>
  <si>
    <t>1011/6535/0019</t>
  </si>
  <si>
    <t>1011/6539/0000</t>
  </si>
  <si>
    <t>1011/6541/0000</t>
  </si>
  <si>
    <t>1011/6543/0000</t>
  </si>
  <si>
    <t>1011/6544/0000</t>
  </si>
  <si>
    <t>1011/6546/0000</t>
  </si>
  <si>
    <t>1011/6546/0017</t>
  </si>
  <si>
    <t>1011/6546/0018</t>
  </si>
  <si>
    <t>1011/6546/0019</t>
  </si>
  <si>
    <t>1011/6549/0000</t>
  </si>
  <si>
    <t>1011/6552/0000</t>
  </si>
  <si>
    <t>1011/6552/0017</t>
  </si>
  <si>
    <t>1011/6552/0018</t>
  </si>
  <si>
    <t>1011/6552/0019</t>
  </si>
  <si>
    <t>1011/6554/0000</t>
  </si>
  <si>
    <t>1011/6560/0000</t>
  </si>
  <si>
    <t>1011/6561/0000</t>
  </si>
  <si>
    <t>1011/6802/0000</t>
  </si>
  <si>
    <t>1011/6804/0000</t>
  </si>
  <si>
    <t>1011/6804/0017</t>
  </si>
  <si>
    <t>R/M - Fencing;Zastron Unit</t>
  </si>
  <si>
    <t>1011/6804/0018</t>
  </si>
  <si>
    <t>R/M - Fencing;Smithfield Uni</t>
  </si>
  <si>
    <t>1011/6804/0019</t>
  </si>
  <si>
    <t>R/M - Fencing;Rouxville Unit</t>
  </si>
  <si>
    <t>1011/6808/0000</t>
  </si>
  <si>
    <t>1011/6808/0017</t>
  </si>
  <si>
    <t>1011/6808/0018</t>
  </si>
  <si>
    <t>1011/6808/0019</t>
  </si>
  <si>
    <t>1011/6810/0000</t>
  </si>
  <si>
    <t>R/M - Dumping Site;</t>
  </si>
  <si>
    <t>1011/6815/0000</t>
  </si>
  <si>
    <t>1011/6815/0017</t>
  </si>
  <si>
    <t>1011/6815/0018</t>
  </si>
  <si>
    <t>1011/6815/0019</t>
  </si>
  <si>
    <t>1011/7500/0000</t>
  </si>
  <si>
    <t>1011/7501/0000</t>
  </si>
  <si>
    <t>1011/7502/0000</t>
  </si>
  <si>
    <t>1011/8051/0000</t>
  </si>
  <si>
    <t>Refuse Removal Levies;</t>
  </si>
  <si>
    <t>1011/8401/0000</t>
  </si>
  <si>
    <t>ROADS TRANSPORT - Technical</t>
  </si>
  <si>
    <t>1101/1000/0000</t>
  </si>
  <si>
    <t>1101/1002/0000</t>
  </si>
  <si>
    <t>1101/1003/0000</t>
  </si>
  <si>
    <t>1101/1004/0000</t>
  </si>
  <si>
    <t>1101/1005/0000</t>
  </si>
  <si>
    <t>1101/1006/0000</t>
  </si>
  <si>
    <t>1101/1007/0000</t>
  </si>
  <si>
    <t>1101/1008/0000</t>
  </si>
  <si>
    <t>1101/1009/0000</t>
  </si>
  <si>
    <t>1101/1010/0000</t>
  </si>
  <si>
    <t>1101/1011/0000</t>
  </si>
  <si>
    <t>1101/1012/0000</t>
  </si>
  <si>
    <t>1101/1050/0000</t>
  </si>
  <si>
    <t>1101/1051/0000</t>
  </si>
  <si>
    <t>1101/1052/0000</t>
  </si>
  <si>
    <t>1101/4000/0000</t>
  </si>
  <si>
    <t>1101/5000/0000</t>
  </si>
  <si>
    <t>Finance Lease;</t>
  </si>
  <si>
    <t>1101/5001/0000</t>
  </si>
  <si>
    <t>1101/6210/0000</t>
  </si>
  <si>
    <t>1101/6211/0000</t>
  </si>
  <si>
    <t>EPWP Projects;</t>
  </si>
  <si>
    <t>1101/6216/0000</t>
  </si>
  <si>
    <t>Xhrariep District Grant Proj</t>
  </si>
  <si>
    <t>1101/6511/0000</t>
  </si>
  <si>
    <t>1101/6514/0000</t>
  </si>
  <si>
    <t>1101/6523/0000</t>
  </si>
  <si>
    <t>1101/6526/0000</t>
  </si>
  <si>
    <t>1101/6527/0000</t>
  </si>
  <si>
    <t>1101/6530/0000</t>
  </si>
  <si>
    <t>1101/6532/0000</t>
  </si>
  <si>
    <t>1101/6533/0000</t>
  </si>
  <si>
    <t>1101/6535/0000</t>
  </si>
  <si>
    <t>1101/6535/0017</t>
  </si>
  <si>
    <t>1101/6535/0018</t>
  </si>
  <si>
    <t>1101/6535/0019</t>
  </si>
  <si>
    <t>1101/6539/0000</t>
  </si>
  <si>
    <t>1101/6541/0000</t>
  </si>
  <si>
    <t>1101/6542/0000</t>
  </si>
  <si>
    <t>1101/6544/0000</t>
  </si>
  <si>
    <t>1101/6546/0000</t>
  </si>
  <si>
    <t>1101/6546/0017</t>
  </si>
  <si>
    <t>1101/6546/0018</t>
  </si>
  <si>
    <t>1101/6546/0019</t>
  </si>
  <si>
    <t>1101/6549/0000</t>
  </si>
  <si>
    <t>1101/6552/0000</t>
  </si>
  <si>
    <t>1101/6552/0017</t>
  </si>
  <si>
    <t>1101/6552/0018</t>
  </si>
  <si>
    <t>1101/6552/0019</t>
  </si>
  <si>
    <t>1101/6554/0000</t>
  </si>
  <si>
    <t>1101/6560/0000</t>
  </si>
  <si>
    <t>1101/6561/0000</t>
  </si>
  <si>
    <t>1101/6801/0000</t>
  </si>
  <si>
    <t>1101/6802/0000</t>
  </si>
  <si>
    <t>1101/6802/0017</t>
  </si>
  <si>
    <t>1101/6802/0018</t>
  </si>
  <si>
    <t>1101/6802/0019</t>
  </si>
  <si>
    <t>1101/6807/0000</t>
  </si>
  <si>
    <t>R/M - Roads &amp; Streets;</t>
  </si>
  <si>
    <t>1101/6807/0017</t>
  </si>
  <si>
    <t>R/M - Roads &amp; Streets;Zastro</t>
  </si>
  <si>
    <t>1101/6807/0018</t>
  </si>
  <si>
    <t>R/M - Roads &amp; Streets;Smithf</t>
  </si>
  <si>
    <t>1101/6807/0019</t>
  </si>
  <si>
    <t>R/M - Roads &amp; Streets;Rouxvi</t>
  </si>
  <si>
    <t>1101/6808/0000</t>
  </si>
  <si>
    <t>1101/6808/0017</t>
  </si>
  <si>
    <t>1101/6808/0018</t>
  </si>
  <si>
    <t>1101/6808/0019</t>
  </si>
  <si>
    <t>1101/6815/0000</t>
  </si>
  <si>
    <t>1101/7501/0000</t>
  </si>
  <si>
    <t>1101/7502/0000</t>
  </si>
  <si>
    <t>1101/8104/0000</t>
  </si>
  <si>
    <t>Rent - Plant &amp; Equipment;</t>
  </si>
  <si>
    <t>1101/8401/0000</t>
  </si>
  <si>
    <t>1101/8450/0000</t>
  </si>
  <si>
    <t>1101/8453/0000</t>
  </si>
  <si>
    <t>NT Grant - EPWP;</t>
  </si>
  <si>
    <t>1101/8456/0000</t>
  </si>
  <si>
    <t>Xhariep District Mun Grant;</t>
  </si>
  <si>
    <t>1101/8509/0000</t>
  </si>
  <si>
    <t>Gravel Sales;</t>
  </si>
  <si>
    <t>WATER DISTRIBUTION - Technical</t>
  </si>
  <si>
    <t>1201/1000/0000</t>
  </si>
  <si>
    <t>1201/1002/0000</t>
  </si>
  <si>
    <t>1201/1003/0000</t>
  </si>
  <si>
    <t>1201/1004/0000</t>
  </si>
  <si>
    <t>1201/1005/0000</t>
  </si>
  <si>
    <t>1201/1006/0000</t>
  </si>
  <si>
    <t>1201/1007/0000</t>
  </si>
  <si>
    <t>1201/1008/0000</t>
  </si>
  <si>
    <t>1201/1010/0000</t>
  </si>
  <si>
    <t>1201/1011/0000</t>
  </si>
  <si>
    <t>1201/1012/0000</t>
  </si>
  <si>
    <t>1201/1050/0000</t>
  </si>
  <si>
    <t>1201/1051/0000</t>
  </si>
  <si>
    <t>1201/1052/0000</t>
  </si>
  <si>
    <t>1201/2000/0000</t>
  </si>
  <si>
    <t>1201/4000/0000</t>
  </si>
  <si>
    <t>1201/5001/0000</t>
  </si>
  <si>
    <t>1201/5051/0000</t>
  </si>
  <si>
    <t>1201/6001/0000</t>
  </si>
  <si>
    <t>Bulk Water Purchases;</t>
  </si>
  <si>
    <t>1201/6201/0000</t>
  </si>
  <si>
    <t>Free Basic Services;</t>
  </si>
  <si>
    <t>1201/6210/0000</t>
  </si>
  <si>
    <t>1201/6215/0000</t>
  </si>
  <si>
    <t>1201/6217/0000</t>
  </si>
  <si>
    <t>PMU Projects;</t>
  </si>
  <si>
    <t>1201/6218/0000</t>
  </si>
  <si>
    <t>MWIG Projects;</t>
  </si>
  <si>
    <t>1201/6514/0000</t>
  </si>
  <si>
    <t>1201/6525/0000</t>
  </si>
  <si>
    <t>1201/6526/0000</t>
  </si>
  <si>
    <t>1201/6527/0000</t>
  </si>
  <si>
    <t>1201/6531/0000</t>
  </si>
  <si>
    <t>1201/6532/0000</t>
  </si>
  <si>
    <t>1201/6535/0000</t>
  </si>
  <si>
    <t>1201/6535/0017</t>
  </si>
  <si>
    <t>1201/6535/0018</t>
  </si>
  <si>
    <t>1201/6536/0019</t>
  </si>
  <si>
    <t>Material &amp; Stores;Rouxville</t>
  </si>
  <si>
    <t>1201/6538/0000</t>
  </si>
  <si>
    <t>1201/6539/0000</t>
  </si>
  <si>
    <t>1201/6540/0000</t>
  </si>
  <si>
    <t>Water Chemicals;</t>
  </si>
  <si>
    <t>1201/6541/0000</t>
  </si>
  <si>
    <t>1201/6543/0000</t>
  </si>
  <si>
    <t>1201/6544/0000</t>
  </si>
  <si>
    <t>1201/6546/0000</t>
  </si>
  <si>
    <t>1201/6546/0017</t>
  </si>
  <si>
    <t>1201/6546/0018</t>
  </si>
  <si>
    <t>1201/6546/0019</t>
  </si>
  <si>
    <t>1201/6549/0000</t>
  </si>
  <si>
    <t>1201/6551/0000</t>
  </si>
  <si>
    <t>Transport Costs;</t>
  </si>
  <si>
    <t>1201/6552/0000</t>
  </si>
  <si>
    <t>1201/6552/0017</t>
  </si>
  <si>
    <t>1201/6552/0018</t>
  </si>
  <si>
    <t>1201/6552/0019</t>
  </si>
  <si>
    <t>1201/6554/0000</t>
  </si>
  <si>
    <t>1201/6558/0000</t>
  </si>
  <si>
    <t>1201/6559/0000</t>
  </si>
  <si>
    <t>1201/6560/0000</t>
  </si>
  <si>
    <t>1201/6565/0000</t>
  </si>
  <si>
    <t>1201/6801/0000</t>
  </si>
  <si>
    <t>1201/6801/0017</t>
  </si>
  <si>
    <t>R/M - Buildings;Zastron Unit</t>
  </si>
  <si>
    <t>1201/6801/0018</t>
  </si>
  <si>
    <t>R/M - Buildings;Smithfield U</t>
  </si>
  <si>
    <t>1201/6801/0019</t>
  </si>
  <si>
    <t>R/M - Buildings;Rouxville Un</t>
  </si>
  <si>
    <t>1201/6802/0000</t>
  </si>
  <si>
    <t>1201/6806/0000</t>
  </si>
  <si>
    <t>R/M - Stormwater;</t>
  </si>
  <si>
    <t>1201/6808/0000</t>
  </si>
  <si>
    <t>1201/6808/0017</t>
  </si>
  <si>
    <t>1201/6808/0018</t>
  </si>
  <si>
    <t>1201/6808/0019</t>
  </si>
  <si>
    <t>1201/6809/0000</t>
  </si>
  <si>
    <t>R/M - Water Reticulation;</t>
  </si>
  <si>
    <t>1201/6815/0000</t>
  </si>
  <si>
    <t>1201/6815/0017</t>
  </si>
  <si>
    <t>1201/6815/0018</t>
  </si>
  <si>
    <t>1201/6815/0019</t>
  </si>
  <si>
    <t>1201/7500/0000</t>
  </si>
  <si>
    <t>1201/7501/0000</t>
  </si>
  <si>
    <t>1201/7502/0000</t>
  </si>
  <si>
    <t>1201/7503/0000</t>
  </si>
  <si>
    <t>Transfer - Gov Grant Reserve</t>
  </si>
  <si>
    <t>1201/8052/0000</t>
  </si>
  <si>
    <t>Water Levies;</t>
  </si>
  <si>
    <t>1201/8401/0000</t>
  </si>
  <si>
    <t>1201/8450/0000</t>
  </si>
  <si>
    <t>1201/8455/0000</t>
  </si>
  <si>
    <t>1201/8458/0000</t>
  </si>
  <si>
    <t>NT Grant - MWIG;</t>
  </si>
  <si>
    <t>1201/8505/0000</t>
  </si>
  <si>
    <t>1201/8508/0000</t>
  </si>
  <si>
    <t>1201/8513/0000</t>
  </si>
  <si>
    <t>Drum Sales;</t>
  </si>
  <si>
    <t>1201/8516/0000</t>
  </si>
  <si>
    <t>Free Basic Water;</t>
  </si>
  <si>
    <t>ELECTRICITY DISTRIBUTION - Technical</t>
  </si>
  <si>
    <t>1301/1000/0000</t>
  </si>
  <si>
    <t>1301/1002/0000</t>
  </si>
  <si>
    <t>1301/1003/0000</t>
  </si>
  <si>
    <t>1301/1006/0000</t>
  </si>
  <si>
    <t>1301/1010/0000</t>
  </si>
  <si>
    <t>1301/1011/0000</t>
  </si>
  <si>
    <t>1301/1012/0000</t>
  </si>
  <si>
    <t>1301/1050/0000</t>
  </si>
  <si>
    <t>1301/1051/0000</t>
  </si>
  <si>
    <t>1301/1052/0000</t>
  </si>
  <si>
    <t>1301/4000/0000</t>
  </si>
  <si>
    <t>1301/5003/0000</t>
  </si>
  <si>
    <t>Interest - HP;</t>
  </si>
  <si>
    <t>1301/5051/0000</t>
  </si>
  <si>
    <t>1301/6000/0000</t>
  </si>
  <si>
    <t>Bulk Electricity Purchases;</t>
  </si>
  <si>
    <t>1301/6201/0000</t>
  </si>
  <si>
    <t>1301/6210/0000</t>
  </si>
  <si>
    <t>1301/6212/0000</t>
  </si>
  <si>
    <t>INEPG Projects;</t>
  </si>
  <si>
    <t>1301/6514/0000</t>
  </si>
  <si>
    <t>1301/6515/0000</t>
  </si>
  <si>
    <t>1301/6532/0000</t>
  </si>
  <si>
    <t>1301/6535/0000</t>
  </si>
  <si>
    <t>1301/6535/0017</t>
  </si>
  <si>
    <t>1301/6535/0018</t>
  </si>
  <si>
    <t>1301/6535/0019</t>
  </si>
  <si>
    <t>1301/6541/0000</t>
  </si>
  <si>
    <t>1301/6546/0000</t>
  </si>
  <si>
    <t>1301/6549/0000</t>
  </si>
  <si>
    <t>1301/6552/0000</t>
  </si>
  <si>
    <t>1301/6554/0000</t>
  </si>
  <si>
    <t>1301/6557/0000</t>
  </si>
  <si>
    <t>Commision Vendors;</t>
  </si>
  <si>
    <t>1301/6814/0000</t>
  </si>
  <si>
    <t>R/M - Street Lights;</t>
  </si>
  <si>
    <t>1301/6815/0000</t>
  </si>
  <si>
    <t>1301/6816/0000</t>
  </si>
  <si>
    <t>R/M - Network;</t>
  </si>
  <si>
    <t>1301/6817/0000</t>
  </si>
  <si>
    <t>R/M - Meters;</t>
  </si>
  <si>
    <t>1301/8053/0000</t>
  </si>
  <si>
    <t>Electricity Sales;</t>
  </si>
  <si>
    <t>1301/8054/0000</t>
  </si>
  <si>
    <t>Electricity Sales Pre-paid;</t>
  </si>
  <si>
    <t>1301/8401/0000</t>
  </si>
  <si>
    <t>1301/8450/0000</t>
  </si>
  <si>
    <t>1301/8454/0000</t>
  </si>
  <si>
    <t>NT Grant - INEPG;</t>
  </si>
  <si>
    <t>1301/8502/0000</t>
  </si>
  <si>
    <t>Re-Connection Fees;</t>
  </si>
  <si>
    <t>1301/8508/0000</t>
  </si>
  <si>
    <t>1301/8515/0000</t>
  </si>
  <si>
    <t>Free Basic Electricity;</t>
  </si>
  <si>
    <t>Total Surplus/Deficit</t>
  </si>
  <si>
    <t>ANNEXURE C</t>
  </si>
  <si>
    <t>Table B3 - Financial performance - by municipal vote</t>
  </si>
  <si>
    <t>Original budget</t>
  </si>
  <si>
    <t>Full financial year adjustment</t>
  </si>
  <si>
    <t>Adjusted budget</t>
  </si>
  <si>
    <t>6 months actual</t>
  </si>
  <si>
    <t>Remaining Budget</t>
  </si>
  <si>
    <t>0301/6574/0000</t>
  </si>
  <si>
    <t>Project - SPLUMA;</t>
  </si>
  <si>
    <t>1201/6576/0000</t>
  </si>
  <si>
    <t>Dam Safety;</t>
  </si>
  <si>
    <t>0801/6575/0016</t>
  </si>
  <si>
    <t>Sports;Sport Ground</t>
  </si>
  <si>
    <t>0202/6573/0000</t>
  </si>
  <si>
    <t>Wellness;</t>
  </si>
  <si>
    <t>0201/6577/0008</t>
  </si>
  <si>
    <t>Insurance Claims;Finance</t>
  </si>
  <si>
    <t>0501/1006/0000</t>
  </si>
  <si>
    <t>0507/1005/0011</t>
  </si>
  <si>
    <t>Housing Subsidy ;Community S</t>
  </si>
  <si>
    <t>0601/1005/0000</t>
  </si>
  <si>
    <t>1001/1005/0000</t>
  </si>
  <si>
    <t>1201/1009/0000</t>
  </si>
  <si>
    <t>1301/1009/0000</t>
  </si>
  <si>
    <t>Elmien</t>
  </si>
  <si>
    <t>0202/6551/0000</t>
  </si>
  <si>
    <t>0507/8524/0011</t>
  </si>
  <si>
    <t>Commonage Farmers Grazing 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</si>
</sst>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2" borderId="0" xfId="0" applyFill="1"/>
    <xf numFmtId="0" fontId="0" fillId="0" borderId="0" xfId="0" applyFill="1"/>
    <xf numFmtId="43" fontId="0" fillId="0" borderId="0" xfId="1" applyFont="1" applyFill="1"/>
    <xf numFmtId="43" fontId="3" fillId="0" borderId="0" xfId="1" applyFont="1" applyFill="1"/>
    <xf numFmtId="0" fontId="0" fillId="3" borderId="0" xfId="0" applyFill="1"/>
    <xf numFmtId="43" fontId="0" fillId="3" borderId="0" xfId="1" applyFont="1" applyFill="1"/>
    <xf numFmtId="43" fontId="0" fillId="0" borderId="0" xfId="0" applyNumberFormat="1" applyFill="1"/>
    <xf numFmtId="0" fontId="3" fillId="0" borderId="0" xfId="0" applyFont="1" applyFill="1"/>
    <xf numFmtId="43" fontId="3" fillId="0" borderId="0" xfId="0" applyNumberFormat="1" applyFont="1" applyFill="1"/>
    <xf numFmtId="0" fontId="5" fillId="0" borderId="0" xfId="0" applyFont="1" applyAlignment="1">
      <alignment horizontal="center"/>
    </xf>
    <xf numFmtId="0" fontId="0" fillId="4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43" fontId="0" fillId="3" borderId="0" xfId="0" applyNumberFormat="1" applyFill="1"/>
    <xf numFmtId="0" fontId="6" fillId="0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346MLM/Documents/Mohokare%20Local%20Municipality%2016-17/Adjustment%20Budget%2016-17/Adjustment%20budget%20workings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Office of the MM"/>
      <sheetName val="Sheet2"/>
      <sheetName val="Sheet3"/>
    </sheetNames>
    <sheetDataSet>
      <sheetData sheetId="0">
        <row r="3">
          <cell r="A3" t="str">
            <v>0101/1000/0000</v>
          </cell>
          <cell r="B3" t="str">
            <v>Salaries;</v>
          </cell>
          <cell r="C3">
            <v>2089909.68</v>
          </cell>
          <cell r="D3">
            <v>0</v>
          </cell>
          <cell r="E3">
            <v>717531.46</v>
          </cell>
          <cell r="F3">
            <v>-170317.26</v>
          </cell>
          <cell r="G3">
            <v>547214.19999999995</v>
          </cell>
          <cell r="H3">
            <v>1094428.3999999999</v>
          </cell>
          <cell r="I3">
            <v>995481.28</v>
          </cell>
        </row>
        <row r="4">
          <cell r="A4" t="str">
            <v>0101/1001/0000</v>
          </cell>
          <cell r="B4" t="str">
            <v>Performance Bonus;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A5" t="str">
            <v>0101/1002/0000</v>
          </cell>
          <cell r="B5" t="str">
            <v>Annual Bonus;</v>
          </cell>
          <cell r="C5">
            <v>209625.66</v>
          </cell>
          <cell r="D5">
            <v>0</v>
          </cell>
          <cell r="E5">
            <v>51245.02</v>
          </cell>
          <cell r="F5">
            <v>-1530.2</v>
          </cell>
          <cell r="G5">
            <v>49714.82</v>
          </cell>
          <cell r="H5">
            <v>99429.64</v>
          </cell>
          <cell r="I5">
            <v>110196.02</v>
          </cell>
        </row>
        <row r="6">
          <cell r="A6" t="str">
            <v>0101/1003/0000</v>
          </cell>
          <cell r="B6" t="str">
            <v>Allowance - Telephone;</v>
          </cell>
          <cell r="C6">
            <v>3174</v>
          </cell>
          <cell r="D6">
            <v>0</v>
          </cell>
          <cell r="E6">
            <v>3776.93</v>
          </cell>
          <cell r="F6">
            <v>0</v>
          </cell>
          <cell r="G6">
            <v>3776.93</v>
          </cell>
          <cell r="H6">
            <v>7553.86</v>
          </cell>
          <cell r="I6">
            <v>-4379.8599999999997</v>
          </cell>
        </row>
        <row r="7">
          <cell r="A7" t="str">
            <v>0101/1005/0000</v>
          </cell>
          <cell r="B7" t="str">
            <v>Housing Subsidy ;</v>
          </cell>
          <cell r="C7">
            <v>7255.69</v>
          </cell>
          <cell r="D7">
            <v>0</v>
          </cell>
          <cell r="E7">
            <v>8162</v>
          </cell>
          <cell r="F7">
            <v>0</v>
          </cell>
          <cell r="G7">
            <v>8162</v>
          </cell>
          <cell r="H7">
            <v>16324</v>
          </cell>
          <cell r="I7">
            <v>-9068.3100000000013</v>
          </cell>
        </row>
        <row r="8">
          <cell r="A8" t="str">
            <v>0101/1006/0000</v>
          </cell>
          <cell r="B8" t="str">
            <v>Overtime;</v>
          </cell>
          <cell r="C8">
            <v>22935.17</v>
          </cell>
          <cell r="D8">
            <v>0</v>
          </cell>
          <cell r="E8">
            <v>5527.06</v>
          </cell>
          <cell r="F8">
            <v>0</v>
          </cell>
          <cell r="G8">
            <v>5527.06</v>
          </cell>
          <cell r="H8">
            <v>11054.12</v>
          </cell>
          <cell r="I8">
            <v>11881.049999999997</v>
          </cell>
        </row>
        <row r="9">
          <cell r="A9" t="str">
            <v>0101/1007/0000</v>
          </cell>
          <cell r="B9" t="str">
            <v>Allowance - Other;</v>
          </cell>
          <cell r="C9">
            <v>0</v>
          </cell>
          <cell r="D9">
            <v>0</v>
          </cell>
          <cell r="E9">
            <v>675</v>
          </cell>
          <cell r="F9">
            <v>0</v>
          </cell>
          <cell r="G9">
            <v>675</v>
          </cell>
          <cell r="H9">
            <v>1350</v>
          </cell>
          <cell r="I9">
            <v>-1350</v>
          </cell>
        </row>
        <row r="10">
          <cell r="A10" t="str">
            <v>0101/1009/0000</v>
          </cell>
          <cell r="B10" t="str">
            <v>Allowance - Vehicle;</v>
          </cell>
          <cell r="C10">
            <v>223000</v>
          </cell>
          <cell r="D10">
            <v>0</v>
          </cell>
          <cell r="E10">
            <v>50000</v>
          </cell>
          <cell r="F10">
            <v>0</v>
          </cell>
          <cell r="G10">
            <v>50000</v>
          </cell>
          <cell r="H10">
            <v>100000</v>
          </cell>
          <cell r="I10">
            <v>123000</v>
          </cell>
        </row>
        <row r="11">
          <cell r="A11" t="str">
            <v>0101/1010/0000</v>
          </cell>
          <cell r="B11" t="str">
            <v>Industrial Council Levy;</v>
          </cell>
          <cell r="C11">
            <v>1131.72</v>
          </cell>
          <cell r="D11">
            <v>0</v>
          </cell>
          <cell r="E11">
            <v>253.44</v>
          </cell>
          <cell r="F11">
            <v>0</v>
          </cell>
          <cell r="G11">
            <v>253.44</v>
          </cell>
          <cell r="H11">
            <v>506.88</v>
          </cell>
          <cell r="I11">
            <v>624.84</v>
          </cell>
        </row>
        <row r="12">
          <cell r="A12" t="str">
            <v>0101/1011/0000</v>
          </cell>
          <cell r="B12" t="str">
            <v>Skills Development Levy;</v>
          </cell>
          <cell r="C12">
            <v>26915.200000000001</v>
          </cell>
          <cell r="D12">
            <v>0</v>
          </cell>
          <cell r="E12">
            <v>7828.25</v>
          </cell>
          <cell r="F12">
            <v>0</v>
          </cell>
          <cell r="G12">
            <v>7828.25</v>
          </cell>
          <cell r="H12">
            <v>15656.5</v>
          </cell>
          <cell r="I12">
            <v>11258.7</v>
          </cell>
        </row>
        <row r="13">
          <cell r="A13" t="str">
            <v>0101/1012/0000</v>
          </cell>
          <cell r="B13" t="str">
            <v>Compensation Commissioner;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A14" t="str">
            <v>0101/1013/0000</v>
          </cell>
          <cell r="B14" t="str">
            <v>Ward Allowances;</v>
          </cell>
          <cell r="C14">
            <v>353100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353100</v>
          </cell>
        </row>
        <row r="15">
          <cell r="A15" t="str">
            <v>0101/1050/0000</v>
          </cell>
          <cell r="B15" t="str">
            <v>Medical Aid Fund;</v>
          </cell>
          <cell r="C15">
            <v>134909.85999999999</v>
          </cell>
          <cell r="D15">
            <v>0</v>
          </cell>
          <cell r="E15">
            <v>28994.400000000001</v>
          </cell>
          <cell r="F15">
            <v>0</v>
          </cell>
          <cell r="G15">
            <v>28994.400000000001</v>
          </cell>
          <cell r="H15">
            <v>57988.800000000003</v>
          </cell>
          <cell r="I15">
            <v>76921.059999999983</v>
          </cell>
        </row>
        <row r="16">
          <cell r="A16" t="str">
            <v>0101/1051/0000</v>
          </cell>
          <cell r="B16" t="str">
            <v>Pension Fund ;</v>
          </cell>
          <cell r="C16">
            <v>242339.05</v>
          </cell>
          <cell r="D16">
            <v>0</v>
          </cell>
          <cell r="E16">
            <v>39908.58</v>
          </cell>
          <cell r="F16">
            <v>0</v>
          </cell>
          <cell r="G16">
            <v>39908.58</v>
          </cell>
          <cell r="H16">
            <v>79817.16</v>
          </cell>
          <cell r="I16">
            <v>162521.88999999998</v>
          </cell>
        </row>
        <row r="17">
          <cell r="A17" t="str">
            <v>0101/1052/0000</v>
          </cell>
          <cell r="B17" t="str">
            <v>UIF;</v>
          </cell>
          <cell r="C17">
            <v>20064.59</v>
          </cell>
          <cell r="D17">
            <v>0</v>
          </cell>
          <cell r="E17">
            <v>6900.47</v>
          </cell>
          <cell r="F17">
            <v>0</v>
          </cell>
          <cell r="G17">
            <v>6900.47</v>
          </cell>
          <cell r="H17">
            <v>13800.94</v>
          </cell>
          <cell r="I17">
            <v>6263.65</v>
          </cell>
        </row>
        <row r="18">
          <cell r="A18" t="str">
            <v>0101/1092/0000</v>
          </cell>
          <cell r="B18" t="str">
            <v>Councillors - Allowance;</v>
          </cell>
          <cell r="C18">
            <v>2536490.15</v>
          </cell>
          <cell r="D18">
            <v>0</v>
          </cell>
          <cell r="E18">
            <v>1343580.5</v>
          </cell>
          <cell r="F18">
            <v>0</v>
          </cell>
          <cell r="G18">
            <v>1343580.5</v>
          </cell>
          <cell r="H18">
            <v>2687161</v>
          </cell>
          <cell r="I18">
            <v>-150670.85000000009</v>
          </cell>
        </row>
        <row r="19">
          <cell r="A19" t="str">
            <v>0101/1093/0000</v>
          </cell>
          <cell r="B19" t="str">
            <v>Councillors - Telephone Allo</v>
          </cell>
          <cell r="C19">
            <v>268035</v>
          </cell>
          <cell r="D19">
            <v>0</v>
          </cell>
          <cell r="E19">
            <v>113222.27</v>
          </cell>
          <cell r="F19">
            <v>0</v>
          </cell>
          <cell r="G19">
            <v>113222.27</v>
          </cell>
          <cell r="H19">
            <v>226444.54</v>
          </cell>
          <cell r="I19">
            <v>41590.459999999992</v>
          </cell>
        </row>
        <row r="20">
          <cell r="A20" t="str">
            <v>0101/1094/0000</v>
          </cell>
          <cell r="B20" t="str">
            <v>Councillors - Travel Allowan</v>
          </cell>
          <cell r="C20">
            <v>477805.02</v>
          </cell>
          <cell r="D20">
            <v>0</v>
          </cell>
          <cell r="E20">
            <v>103922.38</v>
          </cell>
          <cell r="F20">
            <v>0</v>
          </cell>
          <cell r="G20">
            <v>103922.38</v>
          </cell>
          <cell r="H20">
            <v>477805.02</v>
          </cell>
          <cell r="I20">
            <v>0</v>
          </cell>
        </row>
        <row r="21">
          <cell r="A21" t="str">
            <v>0101/1095/0000</v>
          </cell>
          <cell r="B21" t="str">
            <v>Councillors - SDL;</v>
          </cell>
          <cell r="C21">
            <v>32506.99</v>
          </cell>
          <cell r="D21">
            <v>0</v>
          </cell>
          <cell r="E21">
            <v>16807.060000000001</v>
          </cell>
          <cell r="F21">
            <v>0</v>
          </cell>
          <cell r="G21">
            <v>16807.060000000001</v>
          </cell>
          <cell r="H21">
            <v>33614.120000000003</v>
          </cell>
          <cell r="I21">
            <v>-1107.130000000001</v>
          </cell>
        </row>
        <row r="22">
          <cell r="A22" t="str">
            <v>0101/1096/0000</v>
          </cell>
          <cell r="B22" t="str">
            <v>Councillors - Medical Aid;</v>
          </cell>
          <cell r="C22">
            <v>167524.35</v>
          </cell>
          <cell r="D22">
            <v>0</v>
          </cell>
          <cell r="E22">
            <v>46871</v>
          </cell>
          <cell r="F22">
            <v>0</v>
          </cell>
          <cell r="G22">
            <v>46871</v>
          </cell>
          <cell r="H22">
            <v>167524.35</v>
          </cell>
          <cell r="I22">
            <v>0</v>
          </cell>
        </row>
        <row r="23">
          <cell r="A23" t="str">
            <v>0101/1097/0000</v>
          </cell>
          <cell r="B23" t="str">
            <v>Councillors - Pension Fund;</v>
          </cell>
          <cell r="C23">
            <v>208019.96</v>
          </cell>
          <cell r="D23">
            <v>0</v>
          </cell>
          <cell r="E23">
            <v>24110.86</v>
          </cell>
          <cell r="F23">
            <v>0</v>
          </cell>
          <cell r="G23">
            <v>24110.86</v>
          </cell>
          <cell r="H23">
            <v>208019.96</v>
          </cell>
          <cell r="I23">
            <v>0</v>
          </cell>
        </row>
        <row r="24">
          <cell r="A24" t="str">
            <v>0101/1098/0000</v>
          </cell>
          <cell r="B24" t="str">
            <v>Councillors - Housing Allowa</v>
          </cell>
          <cell r="C24">
            <v>159879.71</v>
          </cell>
          <cell r="D24">
            <v>0</v>
          </cell>
          <cell r="E24">
            <v>12592.92</v>
          </cell>
          <cell r="F24">
            <v>0</v>
          </cell>
          <cell r="G24">
            <v>12592.92</v>
          </cell>
          <cell r="H24">
            <v>25185.84</v>
          </cell>
          <cell r="I24">
            <v>134693.87</v>
          </cell>
        </row>
        <row r="25">
          <cell r="A25" t="str">
            <v>0101/6110/0000</v>
          </cell>
          <cell r="B25" t="str">
            <v>Rental-Other;</v>
          </cell>
          <cell r="C25">
            <v>300000</v>
          </cell>
          <cell r="D25">
            <v>0</v>
          </cell>
          <cell r="E25">
            <v>52736.59</v>
          </cell>
          <cell r="F25">
            <v>0</v>
          </cell>
          <cell r="G25">
            <v>52736.59</v>
          </cell>
          <cell r="H25">
            <v>300000</v>
          </cell>
          <cell r="I25">
            <v>0</v>
          </cell>
        </row>
        <row r="26">
          <cell r="A26" t="str">
            <v>0101/6200/0000</v>
          </cell>
          <cell r="B26" t="str">
            <v>Donations &amp; Grants;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 t="str">
            <v>0101/6508/0000</v>
          </cell>
          <cell r="B27" t="str">
            <v>Project -  Ward Committee 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A28" t="str">
            <v>0101/6514/0000</v>
          </cell>
          <cell r="B28" t="str">
            <v>Printing &amp; Stationary;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0101/6516/0000</v>
          </cell>
          <cell r="B29" t="str">
            <v>Disaster Fund;</v>
          </cell>
          <cell r="C29">
            <v>60000</v>
          </cell>
          <cell r="D29">
            <v>0</v>
          </cell>
          <cell r="E29">
            <v>1173.0999999999999</v>
          </cell>
          <cell r="F29">
            <v>0</v>
          </cell>
          <cell r="G29">
            <v>1173.0999999999999</v>
          </cell>
          <cell r="H29">
            <v>60000</v>
          </cell>
          <cell r="I29">
            <v>0</v>
          </cell>
        </row>
        <row r="30">
          <cell r="A30" t="str">
            <v>0101/6519/0000</v>
          </cell>
          <cell r="B30" t="str">
            <v>Special Programs Unit;</v>
          </cell>
          <cell r="C30">
            <v>274600</v>
          </cell>
          <cell r="D30">
            <v>0</v>
          </cell>
          <cell r="E30">
            <v>175679.42</v>
          </cell>
          <cell r="F30">
            <v>0</v>
          </cell>
          <cell r="G30">
            <v>175679.42</v>
          </cell>
          <cell r="H30">
            <v>400000</v>
          </cell>
          <cell r="I30">
            <v>-125400</v>
          </cell>
        </row>
        <row r="31">
          <cell r="A31" t="str">
            <v>0101/6520/0000</v>
          </cell>
          <cell r="B31" t="str">
            <v>Mayor Entertainment;</v>
          </cell>
          <cell r="C31">
            <v>16000</v>
          </cell>
          <cell r="D31">
            <v>0</v>
          </cell>
          <cell r="E31">
            <v>16259.34</v>
          </cell>
          <cell r="F31">
            <v>0</v>
          </cell>
          <cell r="G31">
            <v>16259.34</v>
          </cell>
          <cell r="H31">
            <v>36000</v>
          </cell>
          <cell r="I31">
            <v>-20000</v>
          </cell>
        </row>
        <row r="32">
          <cell r="A32" t="str">
            <v>0101/6521/0000</v>
          </cell>
          <cell r="B32" t="str">
            <v>Pauper Burials;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0101/6524/0000</v>
          </cell>
          <cell r="B33" t="str">
            <v>Ward Committees;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0101/6525/0000</v>
          </cell>
          <cell r="B34" t="str">
            <v>Postage;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0101/6532/0000</v>
          </cell>
          <cell r="B35" t="str">
            <v>Vehicle License;</v>
          </cell>
          <cell r="C35">
            <v>0</v>
          </cell>
          <cell r="D35">
            <v>0</v>
          </cell>
          <cell r="E35">
            <v>300</v>
          </cell>
          <cell r="F35">
            <v>0</v>
          </cell>
          <cell r="G35">
            <v>300</v>
          </cell>
          <cell r="H35">
            <v>0</v>
          </cell>
          <cell r="I35">
            <v>0</v>
          </cell>
        </row>
        <row r="36">
          <cell r="A36" t="str">
            <v>0101/6533/0000</v>
          </cell>
          <cell r="B36" t="str">
            <v>License &amp; Internet Fees;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 t="str">
            <v>0101/6534/0000</v>
          </cell>
          <cell r="B37" t="str">
            <v>Membership Fees;</v>
          </cell>
          <cell r="C37">
            <v>600000</v>
          </cell>
          <cell r="D37">
            <v>0</v>
          </cell>
          <cell r="E37">
            <v>99719.3</v>
          </cell>
          <cell r="F37">
            <v>0</v>
          </cell>
          <cell r="G37">
            <v>99719.3</v>
          </cell>
          <cell r="H37">
            <v>600000</v>
          </cell>
          <cell r="I37">
            <v>0</v>
          </cell>
        </row>
        <row r="38">
          <cell r="A38" t="str">
            <v>0101/6535/0000</v>
          </cell>
          <cell r="B38" t="str">
            <v>Inventory (tools,equip,etc.)</v>
          </cell>
          <cell r="C38">
            <v>0</v>
          </cell>
          <cell r="D38">
            <v>0</v>
          </cell>
          <cell r="E38">
            <v>209.9</v>
          </cell>
          <cell r="F38">
            <v>0</v>
          </cell>
          <cell r="G38">
            <v>209.9</v>
          </cell>
          <cell r="H38">
            <v>0</v>
          </cell>
          <cell r="I38">
            <v>0</v>
          </cell>
        </row>
        <row r="39">
          <cell r="A39" t="str">
            <v>0101/6538/0000</v>
          </cell>
          <cell r="B39" t="str">
            <v>Entertainment;</v>
          </cell>
          <cell r="C39">
            <v>20000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20000</v>
          </cell>
        </row>
        <row r="40">
          <cell r="A40" t="str">
            <v>0101/6539/0000</v>
          </cell>
          <cell r="B40" t="str">
            <v>Training;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A41" t="str">
            <v>0101/6541/0000</v>
          </cell>
          <cell r="B41" t="str">
            <v>Subsistence &amp; Traveling;</v>
          </cell>
          <cell r="C41">
            <v>374000</v>
          </cell>
          <cell r="D41">
            <v>0</v>
          </cell>
          <cell r="E41">
            <v>228254.53</v>
          </cell>
          <cell r="F41">
            <v>-230</v>
          </cell>
          <cell r="G41">
            <v>228024.53</v>
          </cell>
          <cell r="H41">
            <v>456049.06</v>
          </cell>
          <cell r="I41">
            <v>-82049.06</v>
          </cell>
        </row>
        <row r="42">
          <cell r="A42" t="str">
            <v>0101/6544/0000</v>
          </cell>
          <cell r="B42" t="str">
            <v>Telephone Charges;</v>
          </cell>
          <cell r="C42">
            <v>231000</v>
          </cell>
          <cell r="D42">
            <v>0</v>
          </cell>
          <cell r="E42">
            <v>285645.52</v>
          </cell>
          <cell r="F42">
            <v>-86465.19</v>
          </cell>
          <cell r="G42">
            <v>199180.33000000002</v>
          </cell>
          <cell r="H42">
            <v>231000</v>
          </cell>
          <cell r="I42">
            <v>0</v>
          </cell>
        </row>
        <row r="43">
          <cell r="A43" t="str">
            <v>0101/6547/0000</v>
          </cell>
          <cell r="B43" t="str">
            <v>Election Costs;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 t="str">
            <v>0101/6549/0000</v>
          </cell>
          <cell r="B44" t="str">
            <v>Insurance - External;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0101/6550/0000</v>
          </cell>
          <cell r="B45" t="str">
            <v>Refreshments;</v>
          </cell>
          <cell r="C45">
            <v>0</v>
          </cell>
          <cell r="D45">
            <v>0</v>
          </cell>
          <cell r="E45">
            <v>2056.9499999999998</v>
          </cell>
          <cell r="F45">
            <v>0</v>
          </cell>
          <cell r="G45">
            <v>2056.9499999999998</v>
          </cell>
          <cell r="H45">
            <v>0</v>
          </cell>
          <cell r="I45">
            <v>0</v>
          </cell>
        </row>
        <row r="46">
          <cell r="A46" t="str">
            <v>0101/6552/0000</v>
          </cell>
          <cell r="B46" t="str">
            <v>Fuel &amp; Oil - Vehicles;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A47" t="str">
            <v>0101/6554/0000</v>
          </cell>
          <cell r="B47" t="str">
            <v>Consumables;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0101/6803/0000</v>
          </cell>
          <cell r="B48" t="str">
            <v>R/M - Furniture &amp; Equipment;</v>
          </cell>
          <cell r="C48">
            <v>0</v>
          </cell>
          <cell r="D48">
            <v>0</v>
          </cell>
          <cell r="E48">
            <v>350</v>
          </cell>
          <cell r="F48">
            <v>0</v>
          </cell>
          <cell r="G48">
            <v>350</v>
          </cell>
          <cell r="H48">
            <v>0</v>
          </cell>
          <cell r="I48">
            <v>0</v>
          </cell>
        </row>
        <row r="49">
          <cell r="A49" t="str">
            <v>0101/6808/0000</v>
          </cell>
          <cell r="B49" t="str">
            <v>R/M - Vehicles &amp; Equipment;</v>
          </cell>
          <cell r="C49">
            <v>0</v>
          </cell>
          <cell r="D49">
            <v>0</v>
          </cell>
          <cell r="E49">
            <v>60</v>
          </cell>
          <cell r="F49">
            <v>0</v>
          </cell>
          <cell r="G49">
            <v>60</v>
          </cell>
          <cell r="H49">
            <v>0</v>
          </cell>
          <cell r="I49">
            <v>0</v>
          </cell>
        </row>
        <row r="50">
          <cell r="A50" t="str">
            <v>0101/7501/0000</v>
          </cell>
          <cell r="B50" t="str">
            <v>Contr - Leave Reserve;</v>
          </cell>
          <cell r="C50">
            <v>0</v>
          </cell>
          <cell r="D50">
            <v>0</v>
          </cell>
          <cell r="E50">
            <v>170317.26</v>
          </cell>
          <cell r="F50">
            <v>0</v>
          </cell>
          <cell r="G50">
            <v>170317.26</v>
          </cell>
          <cell r="H50">
            <v>170317.26</v>
          </cell>
          <cell r="I50">
            <v>-170317.26</v>
          </cell>
        </row>
        <row r="51">
          <cell r="A51" t="str">
            <v>0101/7502/0000</v>
          </cell>
          <cell r="B51" t="str">
            <v>Contr Fund - Pro-rata Bonus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0101/8401/0000</v>
          </cell>
          <cell r="B52" t="str">
            <v>NT Grant - Equitable Share;</v>
          </cell>
          <cell r="C52">
            <v>-3512106.62</v>
          </cell>
          <cell r="D52">
            <v>0</v>
          </cell>
          <cell r="E52">
            <v>0</v>
          </cell>
          <cell r="F52">
            <v>-2570583</v>
          </cell>
          <cell r="G52">
            <v>-2570583</v>
          </cell>
          <cell r="H52">
            <v>-3512106.62</v>
          </cell>
          <cell r="I52">
            <v>0</v>
          </cell>
        </row>
        <row r="53">
          <cell r="A53" t="str">
            <v>0101/8403/0000</v>
          </cell>
          <cell r="B53" t="str">
            <v>NT Grant - Sal Councillors;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0101/8508/0000</v>
          </cell>
          <cell r="B54" t="str">
            <v>Sundry Income;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 t="str">
            <v>Main account subtotal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101</v>
          </cell>
          <cell r="B56" t="str">
            <v>Main account total</v>
          </cell>
          <cell r="C56">
            <v>5548115.1799999988</v>
          </cell>
          <cell r="G56">
            <v>785545.8599999994</v>
          </cell>
          <cell r="H56">
            <v>4064924.8299999982</v>
          </cell>
          <cell r="I56">
            <v>1483190.3499999999</v>
          </cell>
        </row>
        <row r="57">
          <cell r="A57" t="str">
            <v>---------------</v>
          </cell>
          <cell r="B57" t="str">
            <v>------------------------------</v>
          </cell>
          <cell r="C57" t="str">
            <v>--------------</v>
          </cell>
          <cell r="D57" t="str">
            <v>------------</v>
          </cell>
          <cell r="E57" t="str">
            <v>------------</v>
          </cell>
          <cell r="F57" t="str">
            <v>------------</v>
          </cell>
        </row>
        <row r="58">
          <cell r="A58">
            <v>102</v>
          </cell>
          <cell r="B58" t="str">
            <v>MUNICIPAL MANAGER</v>
          </cell>
          <cell r="G58">
            <v>0</v>
          </cell>
        </row>
        <row r="59">
          <cell r="A59" t="str">
            <v>0102/1000/0000</v>
          </cell>
          <cell r="B59" t="str">
            <v>Salaries;</v>
          </cell>
          <cell r="C59">
            <v>693977.86</v>
          </cell>
          <cell r="D59">
            <v>0</v>
          </cell>
          <cell r="E59">
            <v>322444.32</v>
          </cell>
          <cell r="F59">
            <v>0</v>
          </cell>
          <cell r="G59">
            <v>322444.32</v>
          </cell>
          <cell r="H59">
            <v>644888.64</v>
          </cell>
          <cell r="I59">
            <v>49089.219999999972</v>
          </cell>
        </row>
        <row r="60">
          <cell r="A60" t="str">
            <v>0102/1001/0000</v>
          </cell>
          <cell r="B60" t="str">
            <v>Performance Bonus;</v>
          </cell>
          <cell r="C60">
            <v>153963.28</v>
          </cell>
          <cell r="D60">
            <v>0</v>
          </cell>
          <cell r="E60">
            <v>129725.73</v>
          </cell>
          <cell r="F60">
            <v>0</v>
          </cell>
          <cell r="G60">
            <v>129725.73</v>
          </cell>
          <cell r="H60">
            <v>129725.73</v>
          </cell>
          <cell r="I60">
            <v>24237.550000000003</v>
          </cell>
        </row>
        <row r="61">
          <cell r="A61" t="str">
            <v>0102/1002/0000</v>
          </cell>
          <cell r="B61" t="str">
            <v>Annual Bonus;</v>
          </cell>
          <cell r="C61">
            <v>25412.799999999999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25412.799999999999</v>
          </cell>
        </row>
        <row r="62">
          <cell r="A62" t="str">
            <v>0102/1003/0000</v>
          </cell>
          <cell r="B62" t="str">
            <v>Allowance - Telephone;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0102/1005/0000</v>
          </cell>
          <cell r="B63" t="str">
            <v>Housing Subsidy ;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0102/1007/0000</v>
          </cell>
          <cell r="B64" t="str">
            <v>Allowance - Other;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0102/1009/0000</v>
          </cell>
          <cell r="B65" t="str">
            <v>Allowance - Vehicle;</v>
          </cell>
          <cell r="C65">
            <v>267000</v>
          </cell>
          <cell r="D65">
            <v>0</v>
          </cell>
          <cell r="E65">
            <v>133500</v>
          </cell>
          <cell r="F65">
            <v>0</v>
          </cell>
          <cell r="G65">
            <v>133500</v>
          </cell>
          <cell r="H65">
            <v>267000</v>
          </cell>
          <cell r="I65">
            <v>0</v>
          </cell>
        </row>
        <row r="66">
          <cell r="A66" t="str">
            <v>0102/1010/0000</v>
          </cell>
          <cell r="B66" t="str">
            <v>Industrial Council Levy;</v>
          </cell>
          <cell r="C66">
            <v>93.09</v>
          </cell>
          <cell r="D66">
            <v>0</v>
          </cell>
          <cell r="E66">
            <v>46.08</v>
          </cell>
          <cell r="F66">
            <v>0</v>
          </cell>
          <cell r="G66">
            <v>46.08</v>
          </cell>
          <cell r="H66">
            <v>92.16</v>
          </cell>
          <cell r="I66">
            <v>0.93000000000000682</v>
          </cell>
        </row>
        <row r="67">
          <cell r="A67" t="str">
            <v>0102/1011/0000</v>
          </cell>
          <cell r="B67" t="str">
            <v>Skills Development Levy;</v>
          </cell>
          <cell r="C67">
            <v>8586.2800000000007</v>
          </cell>
          <cell r="D67">
            <v>0</v>
          </cell>
          <cell r="E67">
            <v>5232.2</v>
          </cell>
          <cell r="F67">
            <v>0</v>
          </cell>
          <cell r="G67">
            <v>5232.2</v>
          </cell>
          <cell r="H67">
            <v>10464.4</v>
          </cell>
          <cell r="I67">
            <v>-1878.119999999999</v>
          </cell>
        </row>
        <row r="68">
          <cell r="A68" t="str">
            <v>0102/1012/0000</v>
          </cell>
          <cell r="B68" t="str">
            <v>Compensation Commissioner;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 t="str">
            <v>0102/1050/0000</v>
          </cell>
          <cell r="B69" t="str">
            <v>Medical Aid Fund;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0102/1051/0000</v>
          </cell>
          <cell r="B70" t="str">
            <v>Pension Fund ;</v>
          </cell>
          <cell r="C70">
            <v>177053.2</v>
          </cell>
          <cell r="D70">
            <v>0</v>
          </cell>
          <cell r="E70">
            <v>84579.54</v>
          </cell>
          <cell r="F70">
            <v>0</v>
          </cell>
          <cell r="G70">
            <v>84579.54</v>
          </cell>
          <cell r="H70">
            <v>169159.08</v>
          </cell>
          <cell r="I70">
            <v>7894.1200000000244</v>
          </cell>
        </row>
        <row r="71">
          <cell r="A71" t="str">
            <v>0102/1052/0000</v>
          </cell>
          <cell r="B71" t="str">
            <v>UIF;</v>
          </cell>
          <cell r="C71">
            <v>1909.56</v>
          </cell>
          <cell r="D71">
            <v>0</v>
          </cell>
          <cell r="E71">
            <v>892.32</v>
          </cell>
          <cell r="F71">
            <v>0</v>
          </cell>
          <cell r="G71">
            <v>892.32</v>
          </cell>
          <cell r="H71">
            <v>1784.64</v>
          </cell>
          <cell r="I71">
            <v>124.91999999999985</v>
          </cell>
        </row>
        <row r="72">
          <cell r="A72" t="str">
            <v>0102/6501/0000</v>
          </cell>
          <cell r="B72" t="str">
            <v>Project - Performance Man;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0102/6514/0000</v>
          </cell>
          <cell r="B73" t="str">
            <v>Printing &amp; Stationary;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0102/6522/0000</v>
          </cell>
          <cell r="B74" t="str">
            <v>Publications;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0102/6532/0000</v>
          </cell>
          <cell r="B75" t="str">
            <v>Vehicle License;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0102/6534/0000</v>
          </cell>
          <cell r="B76" t="str">
            <v>Membership Fees;</v>
          </cell>
          <cell r="C76">
            <v>0</v>
          </cell>
          <cell r="D76">
            <v>0</v>
          </cell>
          <cell r="E76">
            <v>100000</v>
          </cell>
          <cell r="F76">
            <v>0</v>
          </cell>
          <cell r="G76">
            <v>100000</v>
          </cell>
          <cell r="H76">
            <v>0</v>
          </cell>
          <cell r="I76">
            <v>0</v>
          </cell>
        </row>
        <row r="77">
          <cell r="A77" t="str">
            <v>0102/6535/0000</v>
          </cell>
          <cell r="B77" t="str">
            <v>Inventory (tools,equip,etc.)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0102/6538/0000</v>
          </cell>
          <cell r="B78" t="str">
            <v>Entertainment;</v>
          </cell>
          <cell r="C78">
            <v>10000</v>
          </cell>
          <cell r="D78">
            <v>0</v>
          </cell>
          <cell r="E78">
            <v>843.69</v>
          </cell>
          <cell r="F78">
            <v>0</v>
          </cell>
          <cell r="G78">
            <v>843.69</v>
          </cell>
          <cell r="H78">
            <v>10000</v>
          </cell>
          <cell r="I78">
            <v>0</v>
          </cell>
        </row>
        <row r="79">
          <cell r="A79" t="str">
            <v>0102/6539/0000</v>
          </cell>
          <cell r="B79" t="str">
            <v>Training;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0102/6541/0000</v>
          </cell>
          <cell r="B80" t="str">
            <v>Subsistence &amp; Traveling;</v>
          </cell>
          <cell r="C80">
            <v>160000</v>
          </cell>
          <cell r="D80">
            <v>0</v>
          </cell>
          <cell r="E80">
            <v>118089.64</v>
          </cell>
          <cell r="F80">
            <v>-3615.69</v>
          </cell>
          <cell r="G80">
            <v>114473.95</v>
          </cell>
          <cell r="H80">
            <v>180000</v>
          </cell>
          <cell r="I80">
            <v>-20000</v>
          </cell>
        </row>
        <row r="81">
          <cell r="A81" t="str">
            <v>0102/6561/0000</v>
          </cell>
          <cell r="B81" t="str">
            <v>CCA - Vehicles, Plant &amp; Equi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0102/6565/0000</v>
          </cell>
          <cell r="B82" t="str">
            <v>Professional Services;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0102/8401/0000</v>
          </cell>
          <cell r="B83" t="str">
            <v>NT Grant - Equitable Share;</v>
          </cell>
          <cell r="C83">
            <v>-755951.71</v>
          </cell>
          <cell r="D83">
            <v>0</v>
          </cell>
          <cell r="E83">
            <v>0</v>
          </cell>
          <cell r="F83">
            <v>-553970.6</v>
          </cell>
          <cell r="G83">
            <v>-553970.6</v>
          </cell>
          <cell r="H83">
            <v>-755951.71</v>
          </cell>
          <cell r="I83">
            <v>0</v>
          </cell>
        </row>
        <row r="84">
          <cell r="A84" t="str">
            <v>0102/8405/0000</v>
          </cell>
          <cell r="B84" t="str">
            <v>Prov Gov - Man Remuneration;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B85" t="str">
            <v>Main account subtotal</v>
          </cell>
          <cell r="G85">
            <v>0</v>
          </cell>
          <cell r="H85">
            <v>0</v>
          </cell>
          <cell r="I85">
            <v>0</v>
          </cell>
        </row>
        <row r="86">
          <cell r="A86">
            <v>102</v>
          </cell>
          <cell r="B86" t="str">
            <v>Main account total</v>
          </cell>
          <cell r="C86">
            <v>742044.3600000001</v>
          </cell>
          <cell r="G86">
            <v>337767.22999999986</v>
          </cell>
          <cell r="H86">
            <v>657162.93999999994</v>
          </cell>
          <cell r="I86">
            <v>84881.42</v>
          </cell>
        </row>
        <row r="87">
          <cell r="A87" t="str">
            <v>---------------</v>
          </cell>
          <cell r="B87" t="str">
            <v>------------------------------</v>
          </cell>
          <cell r="C87" t="str">
            <v>--------------</v>
          </cell>
          <cell r="D87" t="str">
            <v>------------</v>
          </cell>
          <cell r="E87" t="str">
            <v>------------</v>
          </cell>
          <cell r="F87" t="str">
            <v>------------</v>
          </cell>
        </row>
        <row r="88">
          <cell r="A88">
            <v>201</v>
          </cell>
          <cell r="B88" t="str">
            <v>BUDGET &amp; TREASURY</v>
          </cell>
          <cell r="G88">
            <v>0</v>
          </cell>
        </row>
        <row r="89">
          <cell r="A89" t="str">
            <v>0201/1000/0007</v>
          </cell>
          <cell r="B89" t="str">
            <v>Salaries;Chief Financial Off</v>
          </cell>
          <cell r="C89">
            <v>829470.24</v>
          </cell>
          <cell r="D89">
            <v>0</v>
          </cell>
          <cell r="E89">
            <v>391999.14</v>
          </cell>
          <cell r="F89">
            <v>0</v>
          </cell>
          <cell r="G89">
            <v>391999.14</v>
          </cell>
          <cell r="H89">
            <v>831038.17680000002</v>
          </cell>
          <cell r="I89">
            <v>-1567.936800000025</v>
          </cell>
        </row>
        <row r="90">
          <cell r="A90" t="str">
            <v>0201/1000/0008</v>
          </cell>
          <cell r="B90" t="str">
            <v>Salaries;Finance</v>
          </cell>
          <cell r="C90">
            <v>4279184.99</v>
          </cell>
          <cell r="D90">
            <v>0</v>
          </cell>
          <cell r="E90">
            <v>2511416.15</v>
          </cell>
          <cell r="F90">
            <v>-435.93</v>
          </cell>
          <cell r="G90">
            <v>2510980.2199999997</v>
          </cell>
          <cell r="H90">
            <v>5021960.4399999995</v>
          </cell>
          <cell r="I90">
            <v>-742775.44999999925</v>
          </cell>
        </row>
        <row r="91">
          <cell r="A91" t="str">
            <v>0201/1000/0009</v>
          </cell>
          <cell r="B91" t="str">
            <v>Salaries;Property Finance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0201/1001/0007</v>
          </cell>
          <cell r="B92" t="str">
            <v>Performance Bonus;Chief Fina</v>
          </cell>
          <cell r="C92">
            <v>109759.77</v>
          </cell>
          <cell r="D92">
            <v>0</v>
          </cell>
          <cell r="E92">
            <v>94079.79</v>
          </cell>
          <cell r="F92">
            <v>0</v>
          </cell>
          <cell r="G92">
            <v>94079.79</v>
          </cell>
          <cell r="H92">
            <v>94079.79</v>
          </cell>
          <cell r="I92">
            <v>15679.98000000001</v>
          </cell>
        </row>
        <row r="93">
          <cell r="A93" t="str">
            <v>0201/1002/0007</v>
          </cell>
          <cell r="B93" t="str">
            <v>Annual Bonus;Chief Financial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0201/1002/0008</v>
          </cell>
          <cell r="B94" t="str">
            <v>Annual Bonus;Finance</v>
          </cell>
          <cell r="C94">
            <v>266821.43</v>
          </cell>
          <cell r="D94">
            <v>0</v>
          </cell>
          <cell r="E94">
            <v>142922.74</v>
          </cell>
          <cell r="F94">
            <v>0</v>
          </cell>
          <cell r="G94">
            <v>142922.74</v>
          </cell>
          <cell r="H94">
            <v>285845.48</v>
          </cell>
          <cell r="I94">
            <v>-19024.049999999988</v>
          </cell>
        </row>
        <row r="95">
          <cell r="A95" t="str">
            <v>0201/1002/0009</v>
          </cell>
          <cell r="B95" t="str">
            <v>Annual Bonus;Property Financ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0201/1003/0007</v>
          </cell>
          <cell r="B96" t="str">
            <v>Allowance - Telephone;Chief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A97" t="str">
            <v>0201/1003/0008</v>
          </cell>
          <cell r="B97" t="str">
            <v>Allowance - Telephone;Financ</v>
          </cell>
          <cell r="C97">
            <v>11400</v>
          </cell>
          <cell r="D97">
            <v>0</v>
          </cell>
          <cell r="E97">
            <v>21200</v>
          </cell>
          <cell r="F97">
            <v>0</v>
          </cell>
          <cell r="G97">
            <v>21200</v>
          </cell>
          <cell r="H97">
            <v>42400</v>
          </cell>
          <cell r="I97">
            <v>-31000</v>
          </cell>
        </row>
        <row r="98">
          <cell r="A98" t="str">
            <v>0201/1003/0009</v>
          </cell>
          <cell r="B98" t="str">
            <v>Allowance - Telephone;Proper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 t="str">
            <v>0201/1005/0007</v>
          </cell>
          <cell r="B99" t="str">
            <v>Housing Subsidy ;Chief Finan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A100" t="str">
            <v>0201/1005/0008</v>
          </cell>
          <cell r="B100" t="str">
            <v>Housing Subsidy ;Finance</v>
          </cell>
          <cell r="C100">
            <v>53928</v>
          </cell>
          <cell r="D100">
            <v>0</v>
          </cell>
          <cell r="E100">
            <v>27825</v>
          </cell>
          <cell r="F100">
            <v>0</v>
          </cell>
          <cell r="G100">
            <v>27825</v>
          </cell>
          <cell r="H100">
            <v>55650</v>
          </cell>
          <cell r="I100">
            <v>-1722</v>
          </cell>
        </row>
        <row r="101">
          <cell r="A101" t="str">
            <v>0201/1005/0009</v>
          </cell>
          <cell r="B101" t="str">
            <v>Housing Subsidy ;Property Fi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A102" t="str">
            <v>0201/1006/0008</v>
          </cell>
          <cell r="B102" t="str">
            <v>Overtime;Finance</v>
          </cell>
          <cell r="C102">
            <v>0</v>
          </cell>
          <cell r="D102">
            <v>0</v>
          </cell>
          <cell r="E102">
            <v>804.62</v>
          </cell>
          <cell r="F102">
            <v>0</v>
          </cell>
          <cell r="G102">
            <v>804.62</v>
          </cell>
          <cell r="H102">
            <v>0</v>
          </cell>
          <cell r="I102">
            <v>0</v>
          </cell>
        </row>
        <row r="103">
          <cell r="A103" t="str">
            <v>0201/1006/0009</v>
          </cell>
          <cell r="B103" t="str">
            <v>Overtime;Property Finance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 t="str">
            <v>0201/1007/0007</v>
          </cell>
          <cell r="B104" t="str">
            <v>Allowance - Other;Chief Fina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A105" t="str">
            <v>0201/1007/0008</v>
          </cell>
          <cell r="B105" t="str">
            <v>Allowance - Other;Finance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A106" t="str">
            <v>0201/1007/0009</v>
          </cell>
          <cell r="B106" t="str">
            <v>Allowance - Other;Property F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 t="str">
            <v>0201/1008/0008</v>
          </cell>
          <cell r="B107" t="str">
            <v>Temporary Workers;Finance</v>
          </cell>
          <cell r="C107">
            <v>0</v>
          </cell>
          <cell r="D107">
            <v>0</v>
          </cell>
          <cell r="E107">
            <v>369877.53</v>
          </cell>
          <cell r="F107">
            <v>0</v>
          </cell>
          <cell r="G107">
            <v>369877.53</v>
          </cell>
          <cell r="H107">
            <v>739755.06</v>
          </cell>
          <cell r="I107">
            <v>-739755.06</v>
          </cell>
        </row>
        <row r="108">
          <cell r="A108" t="str">
            <v>0201/1009/0007</v>
          </cell>
          <cell r="B108" t="str">
            <v>Allowance - Vehicle;Chief Fi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A109" t="str">
            <v>0201/1009/0008</v>
          </cell>
          <cell r="B109" t="str">
            <v>Allowance - Vehicle;Finance</v>
          </cell>
          <cell r="C109">
            <v>264000</v>
          </cell>
          <cell r="D109">
            <v>0</v>
          </cell>
          <cell r="E109">
            <v>172500</v>
          </cell>
          <cell r="F109">
            <v>0</v>
          </cell>
          <cell r="G109">
            <v>172500</v>
          </cell>
          <cell r="H109">
            <v>345000</v>
          </cell>
          <cell r="I109">
            <v>-81000</v>
          </cell>
        </row>
        <row r="110">
          <cell r="A110" t="str">
            <v>0201/1009/0009</v>
          </cell>
          <cell r="B110" t="str">
            <v>Allowance - Vehicle;Property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A111" t="str">
            <v>0201/1010/0007</v>
          </cell>
          <cell r="B111" t="str">
            <v>Industrial Council Levy;Chie</v>
          </cell>
          <cell r="C111">
            <v>93.09</v>
          </cell>
          <cell r="D111">
            <v>0</v>
          </cell>
          <cell r="E111">
            <v>46.08</v>
          </cell>
          <cell r="F111">
            <v>0</v>
          </cell>
          <cell r="G111">
            <v>46.08</v>
          </cell>
          <cell r="H111">
            <v>92.16</v>
          </cell>
          <cell r="I111">
            <v>0.93000000000000682</v>
          </cell>
        </row>
        <row r="112">
          <cell r="A112" t="str">
            <v>0201/1010/0008</v>
          </cell>
          <cell r="B112" t="str">
            <v>Industrial Council Levy;Fina</v>
          </cell>
          <cell r="C112">
            <v>2792.7</v>
          </cell>
          <cell r="D112">
            <v>0</v>
          </cell>
          <cell r="E112">
            <v>1451.52</v>
          </cell>
          <cell r="F112">
            <v>0</v>
          </cell>
          <cell r="G112">
            <v>1451.52</v>
          </cell>
          <cell r="H112">
            <v>2903.04</v>
          </cell>
          <cell r="I112">
            <v>-110.34000000000015</v>
          </cell>
        </row>
        <row r="113">
          <cell r="A113" t="str">
            <v>0201/1010/0009</v>
          </cell>
          <cell r="B113" t="str">
            <v>Industrial Council Levy;Prop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 t="str">
            <v>0201/1011/0007</v>
          </cell>
          <cell r="B114" t="str">
            <v>Skills Development Levy;Chie</v>
          </cell>
          <cell r="C114">
            <v>8388.7800000000007</v>
          </cell>
          <cell r="D114">
            <v>0</v>
          </cell>
          <cell r="E114">
            <v>4860.79</v>
          </cell>
          <cell r="F114">
            <v>0</v>
          </cell>
          <cell r="G114">
            <v>4860.79</v>
          </cell>
          <cell r="H114">
            <v>9721.58</v>
          </cell>
          <cell r="I114">
            <v>-1332.7999999999993</v>
          </cell>
        </row>
        <row r="115">
          <cell r="A115" t="str">
            <v>0201/1011/0008</v>
          </cell>
          <cell r="B115" t="str">
            <v>Skills Development Levy;Fina</v>
          </cell>
          <cell r="C115">
            <v>53942.15</v>
          </cell>
          <cell r="D115">
            <v>0</v>
          </cell>
          <cell r="E115">
            <v>28968.01</v>
          </cell>
          <cell r="F115">
            <v>0</v>
          </cell>
          <cell r="G115">
            <v>28968.01</v>
          </cell>
          <cell r="H115">
            <v>57936.02</v>
          </cell>
          <cell r="I115">
            <v>-3993.8699999999953</v>
          </cell>
        </row>
        <row r="116">
          <cell r="A116" t="str">
            <v>0201/1011/0009</v>
          </cell>
          <cell r="B116" t="str">
            <v>Skills Development Levy;Prop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 t="str">
            <v>0201/1012/0007</v>
          </cell>
          <cell r="B117" t="str">
            <v>Compensation Commissioner;Ch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 t="str">
            <v>0201/1012/0008</v>
          </cell>
          <cell r="B118" t="str">
            <v>Compensation Commissioner;Fi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A119" t="str">
            <v>0201/1012/0009</v>
          </cell>
          <cell r="B119" t="str">
            <v>Compensation Commissioner;Pr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 t="str">
            <v>0201/1050/0007</v>
          </cell>
          <cell r="B120" t="str">
            <v>Medical Aid Fund;Chief Finan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 t="str">
            <v>0201/1050/0008</v>
          </cell>
          <cell r="B121" t="str">
            <v>Medical Aid Fund;Finance</v>
          </cell>
          <cell r="C121">
            <v>436275.98</v>
          </cell>
          <cell r="D121">
            <v>0</v>
          </cell>
          <cell r="E121">
            <v>215399.36</v>
          </cell>
          <cell r="F121">
            <v>0</v>
          </cell>
          <cell r="G121">
            <v>215399.36</v>
          </cell>
          <cell r="H121">
            <v>436275.98</v>
          </cell>
          <cell r="I121">
            <v>0</v>
          </cell>
        </row>
        <row r="122">
          <cell r="A122" t="str">
            <v>0201/1050/0009</v>
          </cell>
          <cell r="B122" t="str">
            <v>Medical Aid Fund;Property Fi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 t="str">
            <v>0201/1051/0007</v>
          </cell>
          <cell r="B123" t="str">
            <v>Pension Fund ;Chief Financia</v>
          </cell>
          <cell r="C123">
            <v>0</v>
          </cell>
          <cell r="D123">
            <v>0</v>
          </cell>
          <cell r="E123">
            <v>148.72</v>
          </cell>
          <cell r="F123">
            <v>0</v>
          </cell>
          <cell r="G123">
            <v>148.72</v>
          </cell>
          <cell r="H123">
            <v>297.44</v>
          </cell>
          <cell r="I123">
            <v>-297.44</v>
          </cell>
        </row>
        <row r="124">
          <cell r="A124" t="str">
            <v>0201/1051/0008</v>
          </cell>
          <cell r="B124" t="str">
            <v>Pension Fund ;Finance</v>
          </cell>
          <cell r="C124">
            <v>866265.75</v>
          </cell>
          <cell r="D124">
            <v>0</v>
          </cell>
          <cell r="E124">
            <v>452622.66</v>
          </cell>
          <cell r="F124">
            <v>0</v>
          </cell>
          <cell r="G124">
            <v>452622.66</v>
          </cell>
          <cell r="H124">
            <v>905245.32</v>
          </cell>
          <cell r="I124">
            <v>-38979.569999999949</v>
          </cell>
        </row>
        <row r="125">
          <cell r="A125" t="str">
            <v>0201/1051/0009</v>
          </cell>
          <cell r="B125" t="str">
            <v>Pension Fund ;Property Finan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A126" t="str">
            <v>0201/1052/0007</v>
          </cell>
          <cell r="B126" t="str">
            <v>UIF;Chief Financial Officer</v>
          </cell>
          <cell r="C126">
            <v>1909.56</v>
          </cell>
          <cell r="D126">
            <v>0</v>
          </cell>
          <cell r="E126">
            <v>743.6</v>
          </cell>
          <cell r="F126">
            <v>0</v>
          </cell>
          <cell r="G126">
            <v>743.6</v>
          </cell>
          <cell r="H126">
            <v>1487.2</v>
          </cell>
          <cell r="I126">
            <v>422.3599999999999</v>
          </cell>
        </row>
        <row r="127">
          <cell r="A127" t="str">
            <v>0201/1052/0008</v>
          </cell>
          <cell r="B127" t="str">
            <v>UIF;Finance</v>
          </cell>
          <cell r="C127">
            <v>44024.21</v>
          </cell>
          <cell r="D127">
            <v>0</v>
          </cell>
          <cell r="E127">
            <v>20604.28</v>
          </cell>
          <cell r="F127">
            <v>0</v>
          </cell>
          <cell r="G127">
            <v>20604.28</v>
          </cell>
          <cell r="H127">
            <v>41208.559999999998</v>
          </cell>
          <cell r="I127">
            <v>2815.6500000000015</v>
          </cell>
        </row>
        <row r="128">
          <cell r="A128" t="str">
            <v>0201/1052/0009</v>
          </cell>
          <cell r="B128" t="str">
            <v>UIF;Property Finance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A129" t="str">
            <v>0201/2000/0009</v>
          </cell>
          <cell r="B129" t="str">
            <v>Bad Debts;Property Finance</v>
          </cell>
          <cell r="C129">
            <v>2480139.56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2480139.56</v>
          </cell>
          <cell r="I129">
            <v>0</v>
          </cell>
        </row>
        <row r="130">
          <cell r="A130" t="str">
            <v>0201/4000/0009</v>
          </cell>
          <cell r="B130" t="str">
            <v>Depreciation;Property Financ</v>
          </cell>
          <cell r="C130">
            <v>2195499.6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2195499.6</v>
          </cell>
          <cell r="I130">
            <v>0</v>
          </cell>
        </row>
        <row r="131">
          <cell r="A131" t="str">
            <v>0201/5001/0009</v>
          </cell>
          <cell r="B131" t="str">
            <v>Interest External Loans;Prop</v>
          </cell>
          <cell r="C131">
            <v>180000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180000</v>
          </cell>
          <cell r="I131">
            <v>0</v>
          </cell>
        </row>
        <row r="132">
          <cell r="A132" t="str">
            <v>0201/6109/0008</v>
          </cell>
          <cell r="B132" t="str">
            <v>Arrears Contribution;Finance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A133" t="str">
            <v>0201/6110/0008</v>
          </cell>
          <cell r="B133" t="str">
            <v>Rental-Other;Finance</v>
          </cell>
          <cell r="C133">
            <v>240000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240000</v>
          </cell>
          <cell r="I133">
            <v>0</v>
          </cell>
        </row>
        <row r="134">
          <cell r="A134" t="str">
            <v>0201/6202/0009</v>
          </cell>
          <cell r="B134" t="str">
            <v>Equitable Share-Indigent Sha</v>
          </cell>
          <cell r="C134">
            <v>633135.93999999994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633135.93999999994</v>
          </cell>
          <cell r="I134">
            <v>0</v>
          </cell>
        </row>
        <row r="135">
          <cell r="A135" t="str">
            <v>0201/6203/0008</v>
          </cell>
          <cell r="B135" t="str">
            <v>Equitable share - Council;Fi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 t="str">
            <v>0201/6204/0008</v>
          </cell>
          <cell r="B136" t="str">
            <v>Equitable share - Water;Fina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A137" t="str">
            <v>0201/6205/0008</v>
          </cell>
          <cell r="B137" t="str">
            <v>Equitable share - Fire Fight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A138" t="str">
            <v>0201/6206/0008</v>
          </cell>
          <cell r="B138" t="str">
            <v>Equitable share - Refuse Rem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 t="str">
            <v>0201/6207/0008</v>
          </cell>
          <cell r="B139" t="str">
            <v>Equitable share - Sewerage;F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 t="str">
            <v>0201/6213/0008</v>
          </cell>
          <cell r="B140" t="str">
            <v>FMG Projects;Finance</v>
          </cell>
          <cell r="C140">
            <v>1825000</v>
          </cell>
          <cell r="D140">
            <v>0</v>
          </cell>
          <cell r="E140">
            <v>530045.11</v>
          </cell>
          <cell r="F140">
            <v>0</v>
          </cell>
          <cell r="G140">
            <v>530045.11</v>
          </cell>
          <cell r="H140">
            <v>1825000</v>
          </cell>
          <cell r="I140">
            <v>0</v>
          </cell>
        </row>
        <row r="141">
          <cell r="A141" t="str">
            <v>0201/6502/0009</v>
          </cell>
          <cell r="B141" t="str">
            <v>Rental Payments;Property Fin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 t="str">
            <v>0201/6503/0008</v>
          </cell>
          <cell r="B142" t="str">
            <v>Project - FMG;Finance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A143" t="str">
            <v>0201/6512/0008</v>
          </cell>
          <cell r="B143" t="str">
            <v>Bank Charges;Finance</v>
          </cell>
          <cell r="C143">
            <v>286200</v>
          </cell>
          <cell r="D143">
            <v>0</v>
          </cell>
          <cell r="E143">
            <v>180727.23</v>
          </cell>
          <cell r="F143">
            <v>-0.02</v>
          </cell>
          <cell r="G143">
            <v>180727.21000000002</v>
          </cell>
          <cell r="H143">
            <v>361454.42000000004</v>
          </cell>
          <cell r="I143">
            <v>-75254.420000000042</v>
          </cell>
        </row>
        <row r="144">
          <cell r="A144" t="str">
            <v>0201/6513/0008</v>
          </cell>
          <cell r="B144" t="str">
            <v>Fines &amp; Penalties;Finance</v>
          </cell>
          <cell r="C144">
            <v>1500000</v>
          </cell>
          <cell r="D144">
            <v>0</v>
          </cell>
          <cell r="E144">
            <v>186014.3</v>
          </cell>
          <cell r="F144">
            <v>-1162.2</v>
          </cell>
          <cell r="G144">
            <v>184852.09999999998</v>
          </cell>
          <cell r="H144">
            <v>1500000</v>
          </cell>
          <cell r="I144">
            <v>0</v>
          </cell>
        </row>
        <row r="145">
          <cell r="A145" t="str">
            <v>0201/6514/0007</v>
          </cell>
          <cell r="B145" t="str">
            <v>Printing &amp; Stationary;Chief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A146" t="str">
            <v>0201/6514/0008</v>
          </cell>
          <cell r="B146" t="str">
            <v>Printing &amp; Stationary;Financ</v>
          </cell>
          <cell r="C146">
            <v>0</v>
          </cell>
          <cell r="D146">
            <v>0</v>
          </cell>
          <cell r="E146">
            <v>35.9</v>
          </cell>
          <cell r="F146">
            <v>0</v>
          </cell>
          <cell r="G146">
            <v>35.9</v>
          </cell>
          <cell r="H146">
            <v>0</v>
          </cell>
          <cell r="I146">
            <v>0</v>
          </cell>
        </row>
        <row r="147">
          <cell r="A147" t="str">
            <v>0201/6514/0009</v>
          </cell>
          <cell r="B147" t="str">
            <v>Printing &amp; Stationary;Proper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 t="str">
            <v>0201/6515/0009</v>
          </cell>
          <cell r="B148" t="str">
            <v>Computer Software;Property F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 t="str">
            <v>0201/6517/0008</v>
          </cell>
          <cell r="B149" t="str">
            <v>Audit Fees;Finance</v>
          </cell>
          <cell r="C149">
            <v>3000000</v>
          </cell>
          <cell r="D149">
            <v>0</v>
          </cell>
          <cell r="E149">
            <v>921052.63</v>
          </cell>
          <cell r="F149">
            <v>0</v>
          </cell>
          <cell r="G149">
            <v>921052.63</v>
          </cell>
          <cell r="H149">
            <v>3000000</v>
          </cell>
          <cell r="I149">
            <v>0</v>
          </cell>
        </row>
        <row r="150">
          <cell r="A150" t="str">
            <v>0201/6522/0007</v>
          </cell>
          <cell r="B150" t="str">
            <v>Publications;Chief Financial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 t="str">
            <v>0201/6522/0009</v>
          </cell>
          <cell r="B151" t="str">
            <v>Publications;Property Financ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A152" t="str">
            <v>0201/6523/0008</v>
          </cell>
          <cell r="B152" t="str">
            <v>Security Services;Finance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A153" t="str">
            <v>0201/6525/0008</v>
          </cell>
          <cell r="B153" t="str">
            <v>Postage;Finance</v>
          </cell>
          <cell r="C153">
            <v>336600</v>
          </cell>
          <cell r="D153">
            <v>0</v>
          </cell>
          <cell r="E153">
            <v>171408.07</v>
          </cell>
          <cell r="F153">
            <v>0</v>
          </cell>
          <cell r="G153">
            <v>171408.07</v>
          </cell>
          <cell r="H153">
            <v>342816.14</v>
          </cell>
          <cell r="I153">
            <v>-6216.140000000014</v>
          </cell>
        </row>
        <row r="154">
          <cell r="A154" t="str">
            <v>0201/6525/0009</v>
          </cell>
          <cell r="B154" t="str">
            <v>Postage;Property Finance</v>
          </cell>
          <cell r="C154">
            <v>0</v>
          </cell>
          <cell r="D154">
            <v>0</v>
          </cell>
          <cell r="E154">
            <v>33347.370000000003</v>
          </cell>
          <cell r="F154">
            <v>0</v>
          </cell>
          <cell r="G154">
            <v>33347.370000000003</v>
          </cell>
          <cell r="H154">
            <v>66694.740000000005</v>
          </cell>
          <cell r="I154">
            <v>-66694.740000000005</v>
          </cell>
        </row>
        <row r="155">
          <cell r="A155" t="str">
            <v>0201/6527/0008</v>
          </cell>
          <cell r="B155" t="str">
            <v>Health Services;Finance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 t="str">
            <v>0201/6528/0008</v>
          </cell>
          <cell r="B156" t="str">
            <v>Legal Costs;Finance</v>
          </cell>
          <cell r="C156">
            <v>350000</v>
          </cell>
          <cell r="D156">
            <v>0</v>
          </cell>
          <cell r="E156">
            <v>543126.47</v>
          </cell>
          <cell r="F156">
            <v>0</v>
          </cell>
          <cell r="G156">
            <v>543126.47</v>
          </cell>
          <cell r="H156">
            <v>1086252.94</v>
          </cell>
          <cell r="I156">
            <v>-736252.94</v>
          </cell>
        </row>
        <row r="157">
          <cell r="A157" t="str">
            <v>0201/6530/0008</v>
          </cell>
          <cell r="B157" t="str">
            <v>Rent - Equipment;Finance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 t="str">
            <v>0201/6532/0009</v>
          </cell>
          <cell r="B158" t="str">
            <v>Vehicle License;Property Fin</v>
          </cell>
          <cell r="C158">
            <v>35000</v>
          </cell>
          <cell r="D158">
            <v>0</v>
          </cell>
          <cell r="E158">
            <v>65801</v>
          </cell>
          <cell r="F158">
            <v>0</v>
          </cell>
          <cell r="G158">
            <v>65801</v>
          </cell>
          <cell r="H158">
            <v>85000</v>
          </cell>
          <cell r="I158">
            <v>-50000</v>
          </cell>
        </row>
        <row r="159">
          <cell r="A159" t="str">
            <v>0201/6533/0008</v>
          </cell>
          <cell r="B159" t="str">
            <v>License &amp; Internet Fees;Fina</v>
          </cell>
          <cell r="C159">
            <v>650000</v>
          </cell>
          <cell r="D159">
            <v>0</v>
          </cell>
          <cell r="E159">
            <v>509649.14</v>
          </cell>
          <cell r="F159">
            <v>0</v>
          </cell>
          <cell r="G159">
            <v>509649.14</v>
          </cell>
          <cell r="H159">
            <v>650000</v>
          </cell>
          <cell r="I159">
            <v>0</v>
          </cell>
        </row>
        <row r="160">
          <cell r="A160" t="str">
            <v>0201/6533/0009</v>
          </cell>
          <cell r="B160" t="str">
            <v>License &amp; Internet Fees;Prop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A161" t="str">
            <v>0201/6534/0007</v>
          </cell>
          <cell r="B161" t="str">
            <v>Membership Fees;Chief Financ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 t="str">
            <v>0201/6534/0008</v>
          </cell>
          <cell r="B162" t="str">
            <v>Membership Fees;Finance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A163" t="str">
            <v>0201/6535/0008</v>
          </cell>
          <cell r="B163" t="str">
            <v>Inventory (tools,equip,etc.)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 t="str">
            <v>0201/6535/0009</v>
          </cell>
          <cell r="B164" t="str">
            <v>Inventory (tools,equip,etc.)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 t="str">
            <v>0201/6537/0008</v>
          </cell>
          <cell r="B165" t="str">
            <v>Interest Bank Overdraft;Fina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 t="str">
            <v>0201/6538/0007</v>
          </cell>
          <cell r="B166" t="str">
            <v>Entertainment;Chief Financia</v>
          </cell>
          <cell r="C166">
            <v>1000</v>
          </cell>
          <cell r="D166">
            <v>0</v>
          </cell>
          <cell r="E166">
            <v>139.79</v>
          </cell>
          <cell r="F166">
            <v>0</v>
          </cell>
          <cell r="G166">
            <v>139.79</v>
          </cell>
          <cell r="H166">
            <v>1000</v>
          </cell>
          <cell r="I166">
            <v>0</v>
          </cell>
        </row>
        <row r="167">
          <cell r="A167" t="str">
            <v>0201/6539/0008</v>
          </cell>
          <cell r="B167" t="str">
            <v>Training;Finance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68">
          <cell r="A168" t="str">
            <v>0201/6539/0009</v>
          </cell>
          <cell r="B168" t="str">
            <v>Training;Property Finance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A169" t="str">
            <v>0201/6541/0007</v>
          </cell>
          <cell r="B169" t="str">
            <v>Subsistence &amp; Traveling;Chie</v>
          </cell>
          <cell r="C169">
            <v>46600</v>
          </cell>
          <cell r="D169">
            <v>0</v>
          </cell>
          <cell r="E169">
            <v>16911.93</v>
          </cell>
          <cell r="F169">
            <v>0</v>
          </cell>
          <cell r="G169">
            <v>16911.93</v>
          </cell>
          <cell r="H169">
            <v>46600</v>
          </cell>
          <cell r="I169">
            <v>0</v>
          </cell>
        </row>
        <row r="170">
          <cell r="A170" t="str">
            <v>0201/6541/0008</v>
          </cell>
          <cell r="B170" t="str">
            <v>Subsistence &amp; Traveling;Fina</v>
          </cell>
          <cell r="C170">
            <v>347923.06</v>
          </cell>
          <cell r="D170">
            <v>0</v>
          </cell>
          <cell r="E170">
            <v>46377.67</v>
          </cell>
          <cell r="F170">
            <v>0</v>
          </cell>
          <cell r="G170">
            <v>46377.67</v>
          </cell>
          <cell r="H170">
            <v>200000</v>
          </cell>
          <cell r="I170">
            <v>147923.06</v>
          </cell>
        </row>
        <row r="171">
          <cell r="A171" t="str">
            <v>0201/6541/0009</v>
          </cell>
          <cell r="B171" t="str">
            <v>Subsistence &amp; Traveling;Prop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 t="str">
            <v>0201/6542/0008</v>
          </cell>
          <cell r="B172" t="str">
            <v>Computer Costs;Finance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 t="str">
            <v>0201/6542/0009</v>
          </cell>
          <cell r="B173" t="str">
            <v>Computer Costs;Property Fina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 t="str">
            <v>0201/6544/0008</v>
          </cell>
          <cell r="B174" t="str">
            <v>Telephone Charges;Finance</v>
          </cell>
          <cell r="C174">
            <v>495000</v>
          </cell>
          <cell r="D174">
            <v>0</v>
          </cell>
          <cell r="E174">
            <v>71478.789999999994</v>
          </cell>
          <cell r="F174">
            <v>-21721.9</v>
          </cell>
          <cell r="G174">
            <v>49756.889999999992</v>
          </cell>
          <cell r="H174">
            <v>350000</v>
          </cell>
          <cell r="I174">
            <v>145000</v>
          </cell>
        </row>
        <row r="175">
          <cell r="A175" t="str">
            <v>0201/6544/0009</v>
          </cell>
          <cell r="B175" t="str">
            <v>Telephone Charges;Property F</v>
          </cell>
          <cell r="C175">
            <v>0</v>
          </cell>
          <cell r="D175">
            <v>0</v>
          </cell>
          <cell r="E175">
            <v>1842.01</v>
          </cell>
          <cell r="F175">
            <v>0</v>
          </cell>
          <cell r="G175">
            <v>1842.01</v>
          </cell>
          <cell r="H175">
            <v>0</v>
          </cell>
          <cell r="I175">
            <v>0</v>
          </cell>
        </row>
        <row r="176">
          <cell r="A176" t="str">
            <v>0201/6549/0008</v>
          </cell>
          <cell r="B176" t="str">
            <v>Insurance - External;Finance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</row>
        <row r="177">
          <cell r="A177" t="str">
            <v>0201/6552/0009</v>
          </cell>
          <cell r="B177" t="str">
            <v>Fuel &amp; Oil - Vehicles;Proper</v>
          </cell>
          <cell r="C177">
            <v>1440000</v>
          </cell>
          <cell r="D177">
            <v>0</v>
          </cell>
          <cell r="E177">
            <v>871160.63</v>
          </cell>
          <cell r="F177">
            <v>0</v>
          </cell>
          <cell r="G177">
            <v>871160.63</v>
          </cell>
          <cell r="H177">
            <v>1742321.26</v>
          </cell>
          <cell r="I177">
            <v>-302321.26</v>
          </cell>
        </row>
        <row r="178">
          <cell r="A178" t="str">
            <v>0201/6554/0008</v>
          </cell>
          <cell r="B178" t="str">
            <v>Consumables;Finance</v>
          </cell>
          <cell r="C178">
            <v>4500</v>
          </cell>
          <cell r="D178">
            <v>0</v>
          </cell>
          <cell r="E178">
            <v>222.86</v>
          </cell>
          <cell r="F178">
            <v>0</v>
          </cell>
          <cell r="G178">
            <v>222.86</v>
          </cell>
          <cell r="H178">
            <v>4500</v>
          </cell>
          <cell r="I178">
            <v>0</v>
          </cell>
        </row>
        <row r="179">
          <cell r="A179" t="str">
            <v>0201/6554/0009</v>
          </cell>
          <cell r="B179" t="str">
            <v>Consumables;Property Finance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 t="str">
            <v>0201/6555/0009</v>
          </cell>
          <cell r="B180" t="str">
            <v>Interim Valuations;Property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A181" t="str">
            <v>0201/6562/0008</v>
          </cell>
          <cell r="B181" t="str">
            <v>CCA - Furniture &amp; Office Equ</v>
          </cell>
          <cell r="C181">
            <v>40500</v>
          </cell>
          <cell r="D181">
            <v>0</v>
          </cell>
          <cell r="E181">
            <v>2119.2800000000002</v>
          </cell>
          <cell r="F181">
            <v>0</v>
          </cell>
          <cell r="G181">
            <v>2119.2800000000002</v>
          </cell>
          <cell r="H181">
            <v>40500</v>
          </cell>
          <cell r="I181">
            <v>0</v>
          </cell>
        </row>
        <row r="182">
          <cell r="A182" t="str">
            <v>0201/6565/0008</v>
          </cell>
          <cell r="B182" t="str">
            <v>Professional Services;Financ</v>
          </cell>
          <cell r="C182">
            <v>2760000</v>
          </cell>
          <cell r="D182">
            <v>0</v>
          </cell>
          <cell r="E182">
            <v>2760732.53</v>
          </cell>
          <cell r="F182">
            <v>0</v>
          </cell>
          <cell r="G182">
            <v>2760732.53</v>
          </cell>
          <cell r="H182">
            <v>4000000</v>
          </cell>
          <cell r="I182">
            <v>-1240000</v>
          </cell>
        </row>
        <row r="183">
          <cell r="A183" t="str">
            <v>0201/6567/0008</v>
          </cell>
          <cell r="B183" t="str">
            <v>Investment Adjustment;Financ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 t="str">
            <v>0201/6577/0008</v>
          </cell>
          <cell r="B184" t="str">
            <v>Insurance Claims;Finance</v>
          </cell>
          <cell r="C184">
            <v>55000</v>
          </cell>
          <cell r="D184">
            <v>0</v>
          </cell>
          <cell r="E184">
            <v>18552.64</v>
          </cell>
          <cell r="F184">
            <v>0</v>
          </cell>
          <cell r="G184">
            <v>18552.64</v>
          </cell>
          <cell r="H184">
            <v>55000</v>
          </cell>
          <cell r="I184">
            <v>0</v>
          </cell>
        </row>
        <row r="185">
          <cell r="A185" t="str">
            <v>0201/6802/0009</v>
          </cell>
          <cell r="B185" t="str">
            <v>R/M - Tools &amp; Equipment;Prop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 t="str">
            <v>0201/6803/0008</v>
          </cell>
          <cell r="B186" t="str">
            <v>R/M - Furniture &amp; Equipment;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</row>
        <row r="187">
          <cell r="A187" t="str">
            <v>0201/6803/0009</v>
          </cell>
          <cell r="B187" t="str">
            <v>R/M - Furniture &amp; Equipment;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 t="str">
            <v>0201/6808/0008</v>
          </cell>
          <cell r="B188" t="str">
            <v>R/M - Vehicles &amp; Equipment;F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89">
          <cell r="A189" t="str">
            <v>0201/6808/0009</v>
          </cell>
          <cell r="B189" t="str">
            <v>R/M - Vehicles &amp; Equipment;P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</row>
        <row r="190">
          <cell r="A190" t="str">
            <v>0201/7500/0008</v>
          </cell>
          <cell r="B190" t="str">
            <v>Contr - Bad Debts;Finance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 t="str">
            <v>0201/7501/0008</v>
          </cell>
          <cell r="B191" t="str">
            <v>Contr - Leave Reserve;Financ</v>
          </cell>
          <cell r="C191">
            <v>20188.009999999998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20188.009999999998</v>
          </cell>
          <cell r="I191">
            <v>0</v>
          </cell>
        </row>
        <row r="192">
          <cell r="A192" t="str">
            <v>0201/7501/0009</v>
          </cell>
          <cell r="B192" t="str">
            <v>Contr - Leave Reserve;Proper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A193" t="str">
            <v>0201/7502/0007</v>
          </cell>
          <cell r="B193" t="str">
            <v>Contr Fund - Pro-rata Bonus</v>
          </cell>
          <cell r="C193">
            <v>55640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55640</v>
          </cell>
          <cell r="I193">
            <v>0</v>
          </cell>
        </row>
        <row r="194">
          <cell r="A194" t="str">
            <v>0201/7502/0008</v>
          </cell>
          <cell r="B194" t="str">
            <v>Contr Fund - Pro-rata Bonus</v>
          </cell>
          <cell r="C194">
            <v>44512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44512</v>
          </cell>
          <cell r="I194">
            <v>0</v>
          </cell>
        </row>
        <row r="195">
          <cell r="A195" t="str">
            <v>0201/7502/0009</v>
          </cell>
          <cell r="B195" t="str">
            <v>Contr Fund - Pro-rata Bonus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A196" t="str">
            <v>0201/7504/0007</v>
          </cell>
          <cell r="B196" t="str">
            <v>Contr - CDF;Chief Financial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 t="str">
            <v>0201/8000/0009</v>
          </cell>
          <cell r="B197" t="str">
            <v>Property Rates: Farms;Proper</v>
          </cell>
          <cell r="C197">
            <v>-4486165.1900000004</v>
          </cell>
          <cell r="D197">
            <v>0</v>
          </cell>
          <cell r="E197">
            <v>52840.6</v>
          </cell>
          <cell r="F197">
            <v>-4063454.65</v>
          </cell>
          <cell r="G197">
            <v>-4010614.05</v>
          </cell>
          <cell r="H197">
            <v>-4486165.1900000004</v>
          </cell>
          <cell r="I197">
            <v>0</v>
          </cell>
        </row>
        <row r="198">
          <cell r="A198" t="str">
            <v>0201/8001/0009</v>
          </cell>
          <cell r="B198" t="str">
            <v>Property Rates: Business;Pro</v>
          </cell>
          <cell r="C198">
            <v>-709762.77</v>
          </cell>
          <cell r="D198">
            <v>0</v>
          </cell>
          <cell r="E198">
            <v>48030.25</v>
          </cell>
          <cell r="F198">
            <v>-879615.02</v>
          </cell>
          <cell r="G198">
            <v>-831584.77</v>
          </cell>
          <cell r="H198">
            <v>-709762.77</v>
          </cell>
          <cell r="I198">
            <v>0</v>
          </cell>
        </row>
        <row r="199">
          <cell r="A199" t="str">
            <v>0201/8002/0009</v>
          </cell>
          <cell r="B199" t="str">
            <v>Property Rates: Rebate;Prope</v>
          </cell>
          <cell r="C199">
            <v>2263987.83</v>
          </cell>
          <cell r="D199">
            <v>0</v>
          </cell>
          <cell r="E199">
            <v>622705.07999999996</v>
          </cell>
          <cell r="F199">
            <v>0</v>
          </cell>
          <cell r="G199">
            <v>622705.07999999996</v>
          </cell>
          <cell r="H199">
            <v>2263987.83</v>
          </cell>
          <cell r="I199">
            <v>0</v>
          </cell>
        </row>
        <row r="200">
          <cell r="A200" t="str">
            <v>0201/8003/0009</v>
          </cell>
          <cell r="B200" t="str">
            <v>Property Rates: Government;P</v>
          </cell>
          <cell r="C200">
            <v>-120986.25</v>
          </cell>
          <cell r="D200">
            <v>0</v>
          </cell>
          <cell r="E200">
            <v>0</v>
          </cell>
          <cell r="F200">
            <v>-296705.55</v>
          </cell>
          <cell r="G200">
            <v>-296705.55</v>
          </cell>
          <cell r="H200">
            <v>-120986.25</v>
          </cell>
          <cell r="I200">
            <v>0</v>
          </cell>
        </row>
        <row r="201">
          <cell r="A201" t="str">
            <v>0201/8004/0009</v>
          </cell>
          <cell r="B201" t="str">
            <v>Property Rates: Residential;</v>
          </cell>
          <cell r="C201">
            <v>-4613199.16</v>
          </cell>
          <cell r="D201">
            <v>0</v>
          </cell>
          <cell r="E201">
            <v>240950.69</v>
          </cell>
          <cell r="F201">
            <v>-2788588.42</v>
          </cell>
          <cell r="G201">
            <v>-2547637.73</v>
          </cell>
          <cell r="H201">
            <v>-4613199.16</v>
          </cell>
          <cell r="I201">
            <v>0</v>
          </cell>
        </row>
        <row r="202">
          <cell r="A202" t="str">
            <v>0201/8005/0009</v>
          </cell>
          <cell r="B202" t="str">
            <v>Discount - Rates Overchaged;</v>
          </cell>
          <cell r="C202">
            <v>0</v>
          </cell>
          <cell r="D202">
            <v>0</v>
          </cell>
          <cell r="E202">
            <v>219.33</v>
          </cell>
          <cell r="F202">
            <v>0</v>
          </cell>
          <cell r="G202">
            <v>219.33</v>
          </cell>
          <cell r="H202">
            <v>219.33</v>
          </cell>
          <cell r="I202">
            <v>-219.33</v>
          </cell>
        </row>
        <row r="203">
          <cell r="A203" t="str">
            <v>0201/8006/0009</v>
          </cell>
          <cell r="B203" t="str">
            <v>Property Rates: Municipal;Pr</v>
          </cell>
          <cell r="C203">
            <v>0</v>
          </cell>
          <cell r="D203">
            <v>0</v>
          </cell>
          <cell r="E203">
            <v>387.22</v>
          </cell>
          <cell r="F203">
            <v>-38131.89</v>
          </cell>
          <cell r="G203">
            <v>-37744.67</v>
          </cell>
          <cell r="H203">
            <v>-37744.67</v>
          </cell>
          <cell r="I203">
            <v>37744.67</v>
          </cell>
        </row>
        <row r="204">
          <cell r="A204" t="str">
            <v>0201/8007/0009</v>
          </cell>
          <cell r="B204" t="str">
            <v>Prop Rates: PBO &amp; Other;Prop</v>
          </cell>
          <cell r="C204">
            <v>0</v>
          </cell>
          <cell r="D204">
            <v>0</v>
          </cell>
          <cell r="E204">
            <v>0</v>
          </cell>
          <cell r="F204">
            <v>-5936</v>
          </cell>
          <cell r="G204">
            <v>-5936</v>
          </cell>
          <cell r="H204">
            <v>-5936</v>
          </cell>
          <cell r="I204">
            <v>5936</v>
          </cell>
        </row>
        <row r="205">
          <cell r="A205" t="str">
            <v>0201/8008/0009</v>
          </cell>
          <cell r="B205" t="str">
            <v>Prop Rates: PSI;Property Fin</v>
          </cell>
          <cell r="C205">
            <v>0</v>
          </cell>
          <cell r="D205">
            <v>0</v>
          </cell>
          <cell r="E205">
            <v>0</v>
          </cell>
          <cell r="F205">
            <v>-104.32</v>
          </cell>
          <cell r="G205">
            <v>-104.32</v>
          </cell>
          <cell r="H205">
            <v>-104.32</v>
          </cell>
          <cell r="I205">
            <v>104.32</v>
          </cell>
        </row>
        <row r="206">
          <cell r="A206" t="str">
            <v>0201/8108/0008</v>
          </cell>
          <cell r="B206" t="str">
            <v>Vodacom Rental;Finance</v>
          </cell>
          <cell r="C206">
            <v>-76592.44</v>
          </cell>
          <cell r="D206">
            <v>0</v>
          </cell>
          <cell r="E206">
            <v>0</v>
          </cell>
          <cell r="F206">
            <v>-76210.320000000007</v>
          </cell>
          <cell r="G206">
            <v>-76210.320000000007</v>
          </cell>
          <cell r="H206">
            <v>-76210.320000000007</v>
          </cell>
          <cell r="I206">
            <v>-382.11999999999534</v>
          </cell>
        </row>
        <row r="207">
          <cell r="A207" t="str">
            <v>0201/8150/0008</v>
          </cell>
          <cell r="B207" t="str">
            <v>Interest - Investments;Finan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 t="str">
            <v>0201/8151/0008</v>
          </cell>
          <cell r="B208" t="str">
            <v>Interest - Bank Account;Fina</v>
          </cell>
          <cell r="C208">
            <v>-93500</v>
          </cell>
          <cell r="D208">
            <v>0</v>
          </cell>
          <cell r="E208">
            <v>1423.41</v>
          </cell>
          <cell r="F208">
            <v>-79989.600000000006</v>
          </cell>
          <cell r="G208">
            <v>-78566.19</v>
          </cell>
          <cell r="H208">
            <v>-450000</v>
          </cell>
          <cell r="I208">
            <v>356500</v>
          </cell>
        </row>
        <row r="209">
          <cell r="A209" t="str">
            <v>0201/8200/0000</v>
          </cell>
          <cell r="B209" t="str">
            <v>Interest on Arrears;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 t="str">
            <v>0201/8200/0009</v>
          </cell>
          <cell r="B210" t="str">
            <v>Interest on Arrears;Property</v>
          </cell>
          <cell r="C210">
            <v>-6102987.5999999996</v>
          </cell>
          <cell r="D210">
            <v>0</v>
          </cell>
          <cell r="E210">
            <v>0</v>
          </cell>
          <cell r="F210">
            <v>-268365.51</v>
          </cell>
          <cell r="G210">
            <v>-268365.51</v>
          </cell>
          <cell r="H210">
            <v>-6102987.5999999996</v>
          </cell>
          <cell r="I210">
            <v>0</v>
          </cell>
        </row>
        <row r="211">
          <cell r="A211" t="str">
            <v>0201/8250/0008</v>
          </cell>
          <cell r="B211" t="str">
            <v>Dividends Received;Finance</v>
          </cell>
          <cell r="C211">
            <v>0</v>
          </cell>
          <cell r="D211">
            <v>0</v>
          </cell>
          <cell r="E211">
            <v>0</v>
          </cell>
          <cell r="F211">
            <v>-9505.49</v>
          </cell>
          <cell r="G211">
            <v>-9505.49</v>
          </cell>
          <cell r="H211">
            <v>0</v>
          </cell>
          <cell r="I211">
            <v>0</v>
          </cell>
        </row>
        <row r="212">
          <cell r="A212" t="str">
            <v>0201/8251/0008</v>
          </cell>
          <cell r="B212" t="str">
            <v>Dividends;Finance</v>
          </cell>
          <cell r="C212">
            <v>-10941.78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-10941.78</v>
          </cell>
          <cell r="I212">
            <v>0</v>
          </cell>
        </row>
        <row r="213">
          <cell r="A213" t="str">
            <v>0201/8401/0007</v>
          </cell>
          <cell r="B213" t="str">
            <v>NT Grant - Equitable Share;C</v>
          </cell>
          <cell r="C213">
            <v>-7368626.9400000004</v>
          </cell>
          <cell r="D213">
            <v>0</v>
          </cell>
          <cell r="E213">
            <v>0</v>
          </cell>
          <cell r="F213">
            <v>-5392246.2000000002</v>
          </cell>
          <cell r="G213">
            <v>-5392246.2000000002</v>
          </cell>
          <cell r="H213">
            <v>-7368626.9400000004</v>
          </cell>
          <cell r="I213">
            <v>0</v>
          </cell>
        </row>
        <row r="214">
          <cell r="A214" t="str">
            <v>0201/8401/0008</v>
          </cell>
          <cell r="B214" t="str">
            <v>NT Grant - Equitable Share;F</v>
          </cell>
          <cell r="C214">
            <v>0</v>
          </cell>
          <cell r="D214">
            <v>0</v>
          </cell>
          <cell r="E214">
            <v>1509766.78</v>
          </cell>
          <cell r="F214">
            <v>0</v>
          </cell>
          <cell r="G214">
            <v>1509766.78</v>
          </cell>
          <cell r="H214">
            <v>0</v>
          </cell>
          <cell r="I214">
            <v>0</v>
          </cell>
        </row>
        <row r="215">
          <cell r="A215" t="str">
            <v>0201/8402/0008</v>
          </cell>
          <cell r="B215" t="str">
            <v>NT Grant - MFMA;Finance</v>
          </cell>
          <cell r="C215">
            <v>-1825000</v>
          </cell>
          <cell r="D215">
            <v>0</v>
          </cell>
          <cell r="E215">
            <v>0</v>
          </cell>
          <cell r="F215">
            <v>-1825000</v>
          </cell>
          <cell r="G215">
            <v>-1825000</v>
          </cell>
          <cell r="H215">
            <v>-1825000</v>
          </cell>
          <cell r="I215">
            <v>0</v>
          </cell>
        </row>
        <row r="216">
          <cell r="A216" t="str">
            <v>0201/8405/0007</v>
          </cell>
          <cell r="B216" t="str">
            <v>Prov Gov - Man Remuneration;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 t="str">
            <v>0201/8500/0008</v>
          </cell>
          <cell r="B217" t="str">
            <v>Rates Certificates;Finance</v>
          </cell>
          <cell r="C217">
            <v>-38660.949999999997</v>
          </cell>
          <cell r="D217">
            <v>0</v>
          </cell>
          <cell r="E217">
            <v>2467.67</v>
          </cell>
          <cell r="F217">
            <v>-23117.8</v>
          </cell>
          <cell r="G217">
            <v>-20650.129999999997</v>
          </cell>
          <cell r="H217">
            <v>-38660.949999999997</v>
          </cell>
          <cell r="I217">
            <v>0</v>
          </cell>
        </row>
        <row r="218">
          <cell r="A218" t="str">
            <v>0201/8501/0008</v>
          </cell>
          <cell r="B218" t="str">
            <v>Discount Received;Finance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 t="str">
            <v>0201/8503/0008</v>
          </cell>
          <cell r="B219" t="str">
            <v>Photostats;Finance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 t="str">
            <v>0201/8508/0008</v>
          </cell>
          <cell r="B220" t="str">
            <v>Sundry Income;Finance</v>
          </cell>
          <cell r="C220">
            <v>-233200</v>
          </cell>
          <cell r="D220">
            <v>0</v>
          </cell>
          <cell r="E220">
            <v>8173.11</v>
          </cell>
          <cell r="F220">
            <v>-106680.08</v>
          </cell>
          <cell r="G220">
            <v>-98506.97</v>
          </cell>
          <cell r="H220">
            <v>-233200</v>
          </cell>
          <cell r="I220">
            <v>0</v>
          </cell>
        </row>
        <row r="221">
          <cell r="A221" t="str">
            <v>0201/8517/0008</v>
          </cell>
          <cell r="B221" t="str">
            <v>Administration Fees;Finance</v>
          </cell>
          <cell r="C221">
            <v>0</v>
          </cell>
          <cell r="D221">
            <v>0</v>
          </cell>
          <cell r="E221">
            <v>0</v>
          </cell>
          <cell r="F221">
            <v>-240</v>
          </cell>
          <cell r="G221">
            <v>-240</v>
          </cell>
          <cell r="H221">
            <v>-240</v>
          </cell>
          <cell r="I221">
            <v>240</v>
          </cell>
        </row>
        <row r="222">
          <cell r="A222" t="str">
            <v>0201/8518/0008</v>
          </cell>
          <cell r="B222" t="str">
            <v>Legal Fees;Finance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 t="str">
            <v>0201/8519/0008</v>
          </cell>
          <cell r="B223" t="str">
            <v>Commission Received;Finance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 t="str">
            <v>0201/8520/0008</v>
          </cell>
          <cell r="B224" t="str">
            <v>Vat Received;Finance</v>
          </cell>
          <cell r="C224">
            <v>-12500000</v>
          </cell>
          <cell r="D224">
            <v>0</v>
          </cell>
          <cell r="E224">
            <v>0</v>
          </cell>
          <cell r="F224">
            <v>-3757535.88</v>
          </cell>
          <cell r="G224">
            <v>-3757535.88</v>
          </cell>
          <cell r="H224">
            <v>-12500000</v>
          </cell>
          <cell r="I224">
            <v>0</v>
          </cell>
        </row>
        <row r="225">
          <cell r="A225" t="str">
            <v>0201/8523/0008</v>
          </cell>
          <cell r="B225" t="str">
            <v>Insurance Claims;Finance</v>
          </cell>
          <cell r="C225">
            <v>0</v>
          </cell>
          <cell r="D225">
            <v>0</v>
          </cell>
          <cell r="E225">
            <v>5803.82</v>
          </cell>
          <cell r="F225">
            <v>-5803.82</v>
          </cell>
          <cell r="G225">
            <v>0</v>
          </cell>
          <cell r="H225">
            <v>0</v>
          </cell>
          <cell r="I225">
            <v>0</v>
          </cell>
        </row>
        <row r="226">
          <cell r="B226" t="str">
            <v>Main account subtotal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201</v>
          </cell>
          <cell r="B227" t="str">
            <v>Main account total</v>
          </cell>
          <cell r="C227">
            <v>-9664940.4300000034</v>
          </cell>
          <cell r="G227">
            <v>-5759567.3000000026</v>
          </cell>
          <cell r="H227">
            <v>-6238407.9332000017</v>
          </cell>
          <cell r="I227">
            <v>-3426532.4968000003</v>
          </cell>
        </row>
        <row r="228">
          <cell r="A228" t="str">
            <v>---------------</v>
          </cell>
          <cell r="B228" t="str">
            <v>------------------------------</v>
          </cell>
          <cell r="C228" t="str">
            <v>--------------</v>
          </cell>
          <cell r="D228" t="str">
            <v>------------</v>
          </cell>
          <cell r="E228" t="str">
            <v>------------</v>
          </cell>
          <cell r="F228" t="str">
            <v>------------</v>
          </cell>
        </row>
        <row r="229">
          <cell r="A229">
            <v>202</v>
          </cell>
          <cell r="B229" t="str">
            <v>HUMAN RESOURCE</v>
          </cell>
          <cell r="G229">
            <v>0</v>
          </cell>
        </row>
        <row r="230">
          <cell r="A230" t="str">
            <v>0202/1000/0000</v>
          </cell>
          <cell r="B230" t="str">
            <v>Salaries;</v>
          </cell>
          <cell r="C230">
            <v>986566.49</v>
          </cell>
          <cell r="D230">
            <v>0</v>
          </cell>
          <cell r="E230">
            <v>488673.06</v>
          </cell>
          <cell r="F230">
            <v>0</v>
          </cell>
          <cell r="G230">
            <v>488673.06</v>
          </cell>
          <cell r="H230">
            <v>1035986.8872</v>
          </cell>
          <cell r="I230">
            <v>-49420.397200000007</v>
          </cell>
        </row>
        <row r="231">
          <cell r="A231" t="str">
            <v>0202/1002/0000</v>
          </cell>
          <cell r="B231" t="str">
            <v>Annual Bonus;</v>
          </cell>
          <cell r="C231">
            <v>130885.01</v>
          </cell>
          <cell r="D231">
            <v>0</v>
          </cell>
          <cell r="E231">
            <v>74287.78</v>
          </cell>
          <cell r="F231">
            <v>0</v>
          </cell>
          <cell r="G231">
            <v>74287.78</v>
          </cell>
          <cell r="H231">
            <v>148575.56</v>
          </cell>
          <cell r="I231">
            <v>-17690.550000000003</v>
          </cell>
        </row>
        <row r="232">
          <cell r="A232" t="str">
            <v>0202/1003/0000</v>
          </cell>
          <cell r="B232" t="str">
            <v>Allowance - Telephone;</v>
          </cell>
          <cell r="C232">
            <v>3600</v>
          </cell>
          <cell r="D232">
            <v>0</v>
          </cell>
          <cell r="E232">
            <v>7800</v>
          </cell>
          <cell r="F232">
            <v>0</v>
          </cell>
          <cell r="G232">
            <v>7800</v>
          </cell>
          <cell r="H232">
            <v>15600</v>
          </cell>
          <cell r="I232">
            <v>-12000</v>
          </cell>
        </row>
        <row r="233">
          <cell r="A233" t="str">
            <v>0202/1005/0000</v>
          </cell>
          <cell r="B233" t="str">
            <v>Housing Subsidy ;</v>
          </cell>
          <cell r="C233">
            <v>8173.47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8173.47</v>
          </cell>
        </row>
        <row r="234">
          <cell r="A234" t="str">
            <v>0202/1007/0000</v>
          </cell>
          <cell r="B234" t="str">
            <v>Allowance - Other;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 t="str">
            <v>0202/1008/0000</v>
          </cell>
          <cell r="B235" t="str">
            <v>Temporary Workers;</v>
          </cell>
          <cell r="C235">
            <v>24620.65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24620.65</v>
          </cell>
        </row>
        <row r="236">
          <cell r="A236" t="str">
            <v>0202/1009/0000</v>
          </cell>
          <cell r="B236" t="str">
            <v>Allowance - Vehicle;</v>
          </cell>
          <cell r="C236">
            <v>120000</v>
          </cell>
          <cell r="D236">
            <v>0</v>
          </cell>
          <cell r="E236">
            <v>75000</v>
          </cell>
          <cell r="F236">
            <v>0</v>
          </cell>
          <cell r="G236">
            <v>75000</v>
          </cell>
          <cell r="H236">
            <v>150000</v>
          </cell>
          <cell r="I236">
            <v>-30000</v>
          </cell>
        </row>
        <row r="237">
          <cell r="A237" t="str">
            <v>0202/1010/0000</v>
          </cell>
          <cell r="B237" t="str">
            <v>Industrial Council Levy;</v>
          </cell>
          <cell r="C237">
            <v>372.36</v>
          </cell>
          <cell r="D237">
            <v>0</v>
          </cell>
          <cell r="E237">
            <v>184.32</v>
          </cell>
          <cell r="F237">
            <v>0</v>
          </cell>
          <cell r="G237">
            <v>184.32</v>
          </cell>
          <cell r="H237">
            <v>368.64</v>
          </cell>
          <cell r="I237">
            <v>3.7200000000000273</v>
          </cell>
        </row>
        <row r="238">
          <cell r="A238" t="str">
            <v>0202/1011/0000</v>
          </cell>
          <cell r="B238" t="str">
            <v>Skills Development Levy;</v>
          </cell>
          <cell r="C238">
            <v>12568.28</v>
          </cell>
          <cell r="D238">
            <v>0</v>
          </cell>
          <cell r="E238">
            <v>6333.11</v>
          </cell>
          <cell r="F238">
            <v>0</v>
          </cell>
          <cell r="G238">
            <v>6333.11</v>
          </cell>
          <cell r="H238">
            <v>12666.22</v>
          </cell>
          <cell r="I238">
            <v>-97.93999999999869</v>
          </cell>
        </row>
        <row r="239">
          <cell r="A239" t="str">
            <v>0202/1012/0000</v>
          </cell>
          <cell r="B239" t="str">
            <v>Compensation Commissioner;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 t="str">
            <v>0202/1050/0000</v>
          </cell>
          <cell r="B240" t="str">
            <v>Medical Aid Fund;</v>
          </cell>
          <cell r="C240">
            <v>90311.42</v>
          </cell>
          <cell r="D240">
            <v>0</v>
          </cell>
          <cell r="E240">
            <v>46687.199999999997</v>
          </cell>
          <cell r="F240">
            <v>0</v>
          </cell>
          <cell r="G240">
            <v>46687.199999999997</v>
          </cell>
          <cell r="H240">
            <v>93374.399999999994</v>
          </cell>
          <cell r="I240">
            <v>-3062.9799999999959</v>
          </cell>
        </row>
        <row r="241">
          <cell r="A241" t="str">
            <v>0202/1051/0000</v>
          </cell>
          <cell r="B241" t="str">
            <v>Pension Fund ;</v>
          </cell>
          <cell r="C241">
            <v>188903.02</v>
          </cell>
          <cell r="D241">
            <v>0</v>
          </cell>
          <cell r="E241">
            <v>95654.7</v>
          </cell>
          <cell r="F241">
            <v>0</v>
          </cell>
          <cell r="G241">
            <v>95654.7</v>
          </cell>
          <cell r="H241">
            <v>191309.4</v>
          </cell>
          <cell r="I241">
            <v>-2406.3800000000047</v>
          </cell>
        </row>
        <row r="242">
          <cell r="A242" t="str">
            <v>0202/1052/0000</v>
          </cell>
          <cell r="B242" t="str">
            <v>UIF;</v>
          </cell>
          <cell r="C242">
            <v>7499.8</v>
          </cell>
          <cell r="D242">
            <v>0</v>
          </cell>
          <cell r="E242">
            <v>3569.28</v>
          </cell>
          <cell r="F242">
            <v>0</v>
          </cell>
          <cell r="G242">
            <v>3569.28</v>
          </cell>
          <cell r="H242">
            <v>7138.56</v>
          </cell>
          <cell r="I242">
            <v>361.23999999999978</v>
          </cell>
        </row>
        <row r="243">
          <cell r="A243" t="str">
            <v>0202/6510/0000</v>
          </cell>
          <cell r="B243" t="str">
            <v>Work Study;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 t="str">
            <v>0202/6511/0000</v>
          </cell>
          <cell r="B244" t="str">
            <v>Advertisements;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 t="str">
            <v>0202/6514/0000</v>
          </cell>
          <cell r="B245" t="str">
            <v>Printing &amp; Stationary;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 t="str">
            <v>0202/6525/0000</v>
          </cell>
          <cell r="B246" t="str">
            <v>Postage;</v>
          </cell>
          <cell r="C246">
            <v>0</v>
          </cell>
          <cell r="D246">
            <v>0</v>
          </cell>
          <cell r="E246">
            <v>120.4</v>
          </cell>
          <cell r="F246">
            <v>0</v>
          </cell>
          <cell r="G246">
            <v>120.4</v>
          </cell>
          <cell r="H246">
            <v>250</v>
          </cell>
          <cell r="I246">
            <v>-250</v>
          </cell>
        </row>
        <row r="247">
          <cell r="A247" t="str">
            <v>0202/6535/0000</v>
          </cell>
          <cell r="B247" t="str">
            <v>Inventory (tools,equip,etc.)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 t="str">
            <v>0202/6539/0000</v>
          </cell>
          <cell r="B248" t="str">
            <v>Training;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 t="str">
            <v>0202/6541/0000</v>
          </cell>
          <cell r="B249" t="str">
            <v>Subsistence &amp; Traveling;</v>
          </cell>
          <cell r="C249">
            <v>73600</v>
          </cell>
          <cell r="D249">
            <v>0</v>
          </cell>
          <cell r="E249">
            <v>25994.29</v>
          </cell>
          <cell r="F249">
            <v>0</v>
          </cell>
          <cell r="G249">
            <v>25994.29</v>
          </cell>
          <cell r="H249">
            <v>73600</v>
          </cell>
          <cell r="I249">
            <v>0</v>
          </cell>
        </row>
        <row r="250">
          <cell r="A250" t="str">
            <v>0202/6544/0000</v>
          </cell>
          <cell r="B250" t="str">
            <v>Telephone Charges;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 t="str">
            <v>0202/6551/0000</v>
          </cell>
          <cell r="B251" t="str">
            <v>Transport Costs;</v>
          </cell>
          <cell r="C251">
            <v>25000</v>
          </cell>
          <cell r="D251">
            <v>0</v>
          </cell>
          <cell r="E251">
            <v>3458.25</v>
          </cell>
          <cell r="F251">
            <v>-3080</v>
          </cell>
          <cell r="G251">
            <v>378.25</v>
          </cell>
          <cell r="H251">
            <v>25000</v>
          </cell>
          <cell r="I251">
            <v>0</v>
          </cell>
        </row>
        <row r="252">
          <cell r="A252" t="str">
            <v>0202/6554/0000</v>
          </cell>
          <cell r="B252" t="str">
            <v>Consumables;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 t="str">
            <v>0202/6565/0000</v>
          </cell>
          <cell r="B253" t="str">
            <v>Professional Services;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 t="str">
            <v>0202/6569/0000</v>
          </cell>
          <cell r="B254" t="str">
            <v>Training - SETA;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 t="str">
            <v>0202/6573/0000</v>
          </cell>
          <cell r="B255" t="str">
            <v>Wellness;</v>
          </cell>
          <cell r="C255">
            <v>0</v>
          </cell>
          <cell r="D255">
            <v>0</v>
          </cell>
          <cell r="E255">
            <v>3845.2</v>
          </cell>
          <cell r="F255">
            <v>0</v>
          </cell>
          <cell r="G255">
            <v>3845.2</v>
          </cell>
          <cell r="H255">
            <v>15000</v>
          </cell>
          <cell r="I255">
            <v>-15000</v>
          </cell>
        </row>
        <row r="256">
          <cell r="A256" t="str">
            <v>0202/6803/0000</v>
          </cell>
          <cell r="B256" t="str">
            <v>R/M - Furniture &amp; Equipment;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 t="str">
            <v>0202/7501/0000</v>
          </cell>
          <cell r="B257" t="str">
            <v>Contr - Leave Reserve;</v>
          </cell>
          <cell r="C257">
            <v>9146.93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9146.93</v>
          </cell>
          <cell r="I257">
            <v>0</v>
          </cell>
        </row>
        <row r="258">
          <cell r="A258" t="str">
            <v>0202/7502/0000</v>
          </cell>
          <cell r="B258" t="str">
            <v>Contr Fund - Pro-rata Bonus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 t="str">
            <v>0202/8401/0000</v>
          </cell>
          <cell r="B259" t="str">
            <v>NT Grant - Equitable Share;</v>
          </cell>
          <cell r="C259">
            <v>-855389.24</v>
          </cell>
          <cell r="D259">
            <v>0</v>
          </cell>
          <cell r="E259">
            <v>0</v>
          </cell>
          <cell r="F259">
            <v>-625707.80000000005</v>
          </cell>
          <cell r="G259">
            <v>-625707.80000000005</v>
          </cell>
          <cell r="H259">
            <v>-855389.24</v>
          </cell>
          <cell r="I259">
            <v>0</v>
          </cell>
        </row>
        <row r="260">
          <cell r="A260" t="str">
            <v>0202/8522/0000</v>
          </cell>
          <cell r="B260" t="str">
            <v>Training - SETA;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B261" t="str">
            <v>Main account subtotal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202</v>
          </cell>
          <cell r="B262" t="str">
            <v>Main account total</v>
          </cell>
          <cell r="C262">
            <v>825858.19</v>
          </cell>
          <cell r="G262">
            <v>202819.7899999998</v>
          </cell>
          <cell r="H262">
            <v>922627.35719999974</v>
          </cell>
          <cell r="I262">
            <v>-96769.167199999996</v>
          </cell>
        </row>
        <row r="263">
          <cell r="A263" t="str">
            <v>---------------</v>
          </cell>
          <cell r="B263" t="str">
            <v>------------------------------</v>
          </cell>
          <cell r="C263" t="str">
            <v>--------------</v>
          </cell>
          <cell r="D263" t="str">
            <v>------------</v>
          </cell>
          <cell r="E263" t="str">
            <v>------------</v>
          </cell>
          <cell r="F263" t="str">
            <v>------------</v>
          </cell>
        </row>
        <row r="264">
          <cell r="A264">
            <v>203</v>
          </cell>
          <cell r="B264" t="str">
            <v>INFORMATION TECHNOLOGY</v>
          </cell>
          <cell r="G264">
            <v>0</v>
          </cell>
        </row>
        <row r="265">
          <cell r="A265" t="str">
            <v>0203/1000/0000</v>
          </cell>
          <cell r="B265" t="str">
            <v>Salaries;</v>
          </cell>
          <cell r="C265">
            <v>536813.14</v>
          </cell>
          <cell r="D265">
            <v>0</v>
          </cell>
          <cell r="E265">
            <v>261658.08</v>
          </cell>
          <cell r="F265">
            <v>-1290.6199999999999</v>
          </cell>
          <cell r="G265">
            <v>260367.46</v>
          </cell>
          <cell r="H265">
            <v>551979.01520000002</v>
          </cell>
          <cell r="I265">
            <v>-15165.875200000009</v>
          </cell>
        </row>
        <row r="266">
          <cell r="A266" t="str">
            <v>0203/1002/0000</v>
          </cell>
          <cell r="B266" t="str">
            <v>Annual Bonus;</v>
          </cell>
          <cell r="C266">
            <v>95223.09</v>
          </cell>
          <cell r="D266">
            <v>0</v>
          </cell>
          <cell r="E266">
            <v>43609.68</v>
          </cell>
          <cell r="F266">
            <v>0</v>
          </cell>
          <cell r="G266">
            <v>43609.68</v>
          </cell>
          <cell r="H266">
            <v>87219.36</v>
          </cell>
          <cell r="I266">
            <v>8003.7299999999959</v>
          </cell>
        </row>
        <row r="267">
          <cell r="A267" t="str">
            <v>0203/1003/0000</v>
          </cell>
          <cell r="B267" t="str">
            <v>Allowance - Telephone;</v>
          </cell>
          <cell r="C267">
            <v>3600</v>
          </cell>
          <cell r="D267">
            <v>0</v>
          </cell>
          <cell r="E267">
            <v>1800</v>
          </cell>
          <cell r="F267">
            <v>0</v>
          </cell>
          <cell r="G267">
            <v>1800</v>
          </cell>
          <cell r="H267">
            <v>3600</v>
          </cell>
          <cell r="I267">
            <v>0</v>
          </cell>
        </row>
        <row r="268">
          <cell r="A268" t="str">
            <v>0203/1005/0000</v>
          </cell>
          <cell r="B268" t="str">
            <v>Housing Subsidy ;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 t="str">
            <v>0203/1006/0000</v>
          </cell>
          <cell r="B269" t="str">
            <v>Overtime;</v>
          </cell>
          <cell r="C269">
            <v>9583.32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9583.32</v>
          </cell>
        </row>
        <row r="270">
          <cell r="A270" t="str">
            <v>0203/1007/0000</v>
          </cell>
          <cell r="B270" t="str">
            <v>Allowance - Other;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 t="str">
            <v>0203/1009/0000</v>
          </cell>
          <cell r="B271" t="str">
            <v>Allowance - Vehicle;</v>
          </cell>
          <cell r="C271">
            <v>40000</v>
          </cell>
          <cell r="D271">
            <v>0</v>
          </cell>
          <cell r="E271">
            <v>30000</v>
          </cell>
          <cell r="F271">
            <v>0</v>
          </cell>
          <cell r="G271">
            <v>30000</v>
          </cell>
          <cell r="H271">
            <v>60000</v>
          </cell>
          <cell r="I271">
            <v>-20000</v>
          </cell>
        </row>
        <row r="272">
          <cell r="A272" t="str">
            <v>0203/1010/0000</v>
          </cell>
          <cell r="B272" t="str">
            <v>Industrial Council Levy;</v>
          </cell>
          <cell r="C272">
            <v>186.18</v>
          </cell>
          <cell r="D272">
            <v>0</v>
          </cell>
          <cell r="E272">
            <v>92.16</v>
          </cell>
          <cell r="F272">
            <v>0</v>
          </cell>
          <cell r="G272">
            <v>92.16</v>
          </cell>
          <cell r="H272">
            <v>184.32</v>
          </cell>
          <cell r="I272">
            <v>1.8600000000000136</v>
          </cell>
        </row>
        <row r="273">
          <cell r="A273" t="str">
            <v>0203/1011/0000</v>
          </cell>
          <cell r="B273" t="str">
            <v>Skills Development Levy;</v>
          </cell>
          <cell r="C273">
            <v>6487.43</v>
          </cell>
          <cell r="D273">
            <v>0</v>
          </cell>
          <cell r="E273">
            <v>3154.81</v>
          </cell>
          <cell r="F273">
            <v>0</v>
          </cell>
          <cell r="G273">
            <v>3154.81</v>
          </cell>
          <cell r="H273">
            <v>6309.62</v>
          </cell>
          <cell r="I273">
            <v>177.8100000000004</v>
          </cell>
        </row>
        <row r="274">
          <cell r="A274" t="str">
            <v>0203/1012/0000</v>
          </cell>
          <cell r="B274" t="str">
            <v>Compensation Commissioner;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 t="str">
            <v>0203/1050/0000</v>
          </cell>
          <cell r="B275" t="str">
            <v>Medical Aid Fund;</v>
          </cell>
          <cell r="C275">
            <v>17565.12</v>
          </cell>
          <cell r="D275">
            <v>0</v>
          </cell>
          <cell r="E275">
            <v>9050.4</v>
          </cell>
          <cell r="F275">
            <v>0</v>
          </cell>
          <cell r="G275">
            <v>9050.4</v>
          </cell>
          <cell r="H275">
            <v>18100.8</v>
          </cell>
          <cell r="I275">
            <v>-535.68000000000029</v>
          </cell>
        </row>
        <row r="276">
          <cell r="A276" t="str">
            <v>0203/1051/0000</v>
          </cell>
          <cell r="B276" t="str">
            <v>Pension Fund ;</v>
          </cell>
          <cell r="C276">
            <v>97894</v>
          </cell>
          <cell r="D276">
            <v>0</v>
          </cell>
          <cell r="E276">
            <v>49570.5</v>
          </cell>
          <cell r="F276">
            <v>0</v>
          </cell>
          <cell r="G276">
            <v>49570.5</v>
          </cell>
          <cell r="H276">
            <v>99141</v>
          </cell>
          <cell r="I276">
            <v>-1247</v>
          </cell>
        </row>
        <row r="277">
          <cell r="A277" t="str">
            <v>0203/1052/0000</v>
          </cell>
          <cell r="B277" t="str">
            <v>UIF;</v>
          </cell>
          <cell r="C277">
            <v>3990.86</v>
          </cell>
          <cell r="D277">
            <v>0</v>
          </cell>
          <cell r="E277">
            <v>1784.64</v>
          </cell>
          <cell r="F277">
            <v>0</v>
          </cell>
          <cell r="G277">
            <v>1784.64</v>
          </cell>
          <cell r="H277">
            <v>3569.28</v>
          </cell>
          <cell r="I277">
            <v>421.57999999999993</v>
          </cell>
        </row>
        <row r="278">
          <cell r="A278" t="str">
            <v>0203/6502/0000</v>
          </cell>
          <cell r="B278" t="str">
            <v>Rental Payments;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 t="str">
            <v>0203/6514/0000</v>
          </cell>
          <cell r="B279" t="str">
            <v>Printing &amp; Stationary;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 t="str">
            <v>0203/6515/0000</v>
          </cell>
          <cell r="B280" t="str">
            <v>Computer Software;</v>
          </cell>
          <cell r="C280">
            <v>50000</v>
          </cell>
          <cell r="D280">
            <v>0</v>
          </cell>
          <cell r="E280">
            <v>646108.46</v>
          </cell>
          <cell r="F280">
            <v>-491303.9</v>
          </cell>
          <cell r="G280">
            <v>154804.55999999994</v>
          </cell>
          <cell r="H280">
            <v>250000</v>
          </cell>
          <cell r="I280">
            <v>-200000</v>
          </cell>
        </row>
        <row r="281">
          <cell r="A281" t="str">
            <v>0203/6522/0000</v>
          </cell>
          <cell r="B281" t="str">
            <v>Publications;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 t="str">
            <v>0203/6525/0000</v>
          </cell>
          <cell r="B282" t="str">
            <v>Postage;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 t="str">
            <v>0203/6532/0000</v>
          </cell>
          <cell r="B283" t="str">
            <v>Vehicle License;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 t="str">
            <v>0203/6533/0000</v>
          </cell>
          <cell r="B284" t="str">
            <v>License &amp; Internet Fees;</v>
          </cell>
          <cell r="C284">
            <v>250000</v>
          </cell>
          <cell r="D284">
            <v>0</v>
          </cell>
          <cell r="E284">
            <v>17000</v>
          </cell>
          <cell r="F284">
            <v>0</v>
          </cell>
          <cell r="G284">
            <v>17000</v>
          </cell>
          <cell r="H284">
            <v>50000</v>
          </cell>
          <cell r="I284">
            <v>200000</v>
          </cell>
        </row>
        <row r="285">
          <cell r="A285" t="str">
            <v>0203/6535/0000</v>
          </cell>
          <cell r="B285" t="str">
            <v>Inventory (tools,equip,etc.)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 t="str">
            <v>0203/6541/0000</v>
          </cell>
          <cell r="B286" t="str">
            <v>Subsistence &amp; Traveling;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 t="str">
            <v>0203/6542/0000</v>
          </cell>
          <cell r="B287" t="str">
            <v>Computer Costs;</v>
          </cell>
          <cell r="C287">
            <v>160800</v>
          </cell>
          <cell r="D287">
            <v>0</v>
          </cell>
          <cell r="E287">
            <v>22350.959999999999</v>
          </cell>
          <cell r="F287">
            <v>0</v>
          </cell>
          <cell r="G287">
            <v>22350.959999999999</v>
          </cell>
          <cell r="H287">
            <v>160800</v>
          </cell>
          <cell r="I287">
            <v>0</v>
          </cell>
        </row>
        <row r="288">
          <cell r="A288" t="str">
            <v>0203/6544/0000</v>
          </cell>
          <cell r="B288" t="str">
            <v>Telephone Charges;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 t="str">
            <v>0203/6552/0000</v>
          </cell>
          <cell r="B289" t="str">
            <v>Fuel &amp; Oil - Vehicles;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 t="str">
            <v>0203/6554/0000</v>
          </cell>
          <cell r="B290" t="str">
            <v>Consumables;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 t="str">
            <v>0203/6572/0000</v>
          </cell>
          <cell r="B291" t="str">
            <v>CCA - IT;</v>
          </cell>
          <cell r="C291">
            <v>370000</v>
          </cell>
          <cell r="D291">
            <v>0</v>
          </cell>
          <cell r="E291">
            <v>2987</v>
          </cell>
          <cell r="F291">
            <v>0</v>
          </cell>
          <cell r="G291">
            <v>2987</v>
          </cell>
          <cell r="H291">
            <v>370000</v>
          </cell>
          <cell r="I291">
            <v>0</v>
          </cell>
        </row>
        <row r="292">
          <cell r="A292" t="str">
            <v>0203/6803/0000</v>
          </cell>
          <cell r="B292" t="str">
            <v>R/M - Furniture &amp; Equipment;</v>
          </cell>
          <cell r="C292">
            <v>0</v>
          </cell>
          <cell r="D292">
            <v>0</v>
          </cell>
          <cell r="E292">
            <v>0</v>
          </cell>
          <cell r="F292">
            <v>-233.8</v>
          </cell>
          <cell r="G292">
            <v>-233.8</v>
          </cell>
          <cell r="H292">
            <v>500</v>
          </cell>
          <cell r="I292">
            <v>-500</v>
          </cell>
        </row>
        <row r="293">
          <cell r="A293" t="str">
            <v>0203/6808/0000</v>
          </cell>
          <cell r="B293" t="str">
            <v>R/M - Vehicles &amp; Equipment;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 t="str">
            <v>0203/7501/0000</v>
          </cell>
          <cell r="B294" t="str">
            <v>Contr - Leave Reserve;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 t="str">
            <v>0203/7502/0000</v>
          </cell>
          <cell r="B295" t="str">
            <v>Contr Fund - Pro-rata Bonus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 t="str">
            <v>0203/8401/0000</v>
          </cell>
          <cell r="B296" t="str">
            <v>NT Grant - Equitable Share;</v>
          </cell>
          <cell r="C296">
            <v>-599481.54</v>
          </cell>
          <cell r="D296">
            <v>0</v>
          </cell>
          <cell r="E296">
            <v>0</v>
          </cell>
          <cell r="F296">
            <v>-438394</v>
          </cell>
          <cell r="G296">
            <v>-438394</v>
          </cell>
          <cell r="H296">
            <v>-599481.54</v>
          </cell>
          <cell r="I296">
            <v>0</v>
          </cell>
        </row>
        <row r="297">
          <cell r="B297" t="str">
            <v>Main account subtotal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203</v>
          </cell>
          <cell r="B298" t="str">
            <v>Main account total</v>
          </cell>
          <cell r="C298">
            <v>1042661.6000000001</v>
          </cell>
          <cell r="G298">
            <v>157944.36999999988</v>
          </cell>
          <cell r="H298">
            <v>1061921.8552000001</v>
          </cell>
          <cell r="I298">
            <v>-19260.255200000014</v>
          </cell>
        </row>
        <row r="299">
          <cell r="A299" t="str">
            <v>---------------</v>
          </cell>
          <cell r="B299" t="str">
            <v>------------------------------</v>
          </cell>
          <cell r="C299" t="str">
            <v>--------------</v>
          </cell>
          <cell r="D299" t="str">
            <v>------------</v>
          </cell>
          <cell r="E299" t="str">
            <v>------------</v>
          </cell>
          <cell r="F299" t="str">
            <v>------------</v>
          </cell>
        </row>
        <row r="300">
          <cell r="A300">
            <v>204</v>
          </cell>
          <cell r="B300" t="str">
            <v>PROPERTY SERVICE</v>
          </cell>
          <cell r="G300">
            <v>0</v>
          </cell>
        </row>
        <row r="301">
          <cell r="A301" t="str">
            <v>0204/1000/0014</v>
          </cell>
          <cell r="B301" t="str">
            <v>Salaries;Camps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 t="str">
            <v>0204/1010/0014</v>
          </cell>
          <cell r="B302" t="str">
            <v>Industrial Council Levy;Camp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 t="str">
            <v>0204/1050/0014</v>
          </cell>
          <cell r="B303" t="str">
            <v>Medical Aid Fund;Camps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 t="str">
            <v>0204/1051/0014</v>
          </cell>
          <cell r="B304" t="str">
            <v>Pension Fund ;Camps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 t="str">
            <v>0204/1052/0014</v>
          </cell>
          <cell r="B305" t="str">
            <v>UIF;Camps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 t="str">
            <v>0204/6523/0013</v>
          </cell>
          <cell r="B306" t="str">
            <v>Security Services;Council Pr</v>
          </cell>
          <cell r="C306">
            <v>555000</v>
          </cell>
          <cell r="D306">
            <v>0</v>
          </cell>
          <cell r="E306">
            <v>128652.64</v>
          </cell>
          <cell r="F306">
            <v>-74415.199999999997</v>
          </cell>
          <cell r="G306">
            <v>54237.440000000002</v>
          </cell>
          <cell r="H306">
            <v>250000</v>
          </cell>
          <cell r="I306">
            <v>305000</v>
          </cell>
        </row>
        <row r="307">
          <cell r="A307" t="str">
            <v>0204/6541/0014</v>
          </cell>
          <cell r="B307" t="str">
            <v>Subsistence &amp; Traveling;Camp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 t="str">
            <v>0204/6549/0013</v>
          </cell>
          <cell r="B308" t="str">
            <v>Insurance - External;Council</v>
          </cell>
          <cell r="C308">
            <v>462000</v>
          </cell>
          <cell r="D308">
            <v>0</v>
          </cell>
          <cell r="E308">
            <v>199826.96</v>
          </cell>
          <cell r="F308">
            <v>0</v>
          </cell>
          <cell r="G308">
            <v>199826.96</v>
          </cell>
          <cell r="H308">
            <v>462000</v>
          </cell>
          <cell r="I308">
            <v>0</v>
          </cell>
        </row>
        <row r="309">
          <cell r="A309" t="str">
            <v>0204/6801/0013</v>
          </cell>
          <cell r="B309" t="str">
            <v>R/M - Buildings;Council Prop</v>
          </cell>
          <cell r="C309">
            <v>614000</v>
          </cell>
          <cell r="D309">
            <v>0</v>
          </cell>
          <cell r="E309">
            <v>110018.48</v>
          </cell>
          <cell r="F309">
            <v>0</v>
          </cell>
          <cell r="G309">
            <v>110018.48</v>
          </cell>
          <cell r="H309">
            <v>350000</v>
          </cell>
          <cell r="I309">
            <v>264000</v>
          </cell>
        </row>
        <row r="310">
          <cell r="A310" t="str">
            <v>0204/6802/0013</v>
          </cell>
          <cell r="B310" t="str">
            <v>R/M - Tools &amp; Equipment;Coun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 t="str">
            <v>0204/6803/0013</v>
          </cell>
          <cell r="B311" t="str">
            <v>R/M - Furniture &amp; Equipment;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 t="str">
            <v>0204/6804/0013</v>
          </cell>
          <cell r="B312" t="str">
            <v>R/M - Fencing;Council Proper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 t="str">
            <v>0204/6805/0013</v>
          </cell>
          <cell r="B313" t="str">
            <v>R/M - Sport Fields;Council P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 t="str">
            <v>0204/6806/0013</v>
          </cell>
          <cell r="B314" t="str">
            <v>R/M - Stormwater;Council Pro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 t="str">
            <v>0204/6807/0013</v>
          </cell>
          <cell r="B315" t="str">
            <v>R/M - Roads &amp; Streets;Counci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 t="str">
            <v>0204/6808/0013</v>
          </cell>
          <cell r="B316" t="str">
            <v>R/M - Vehicles &amp; Equipment;C</v>
          </cell>
          <cell r="C316">
            <v>320000</v>
          </cell>
          <cell r="D316">
            <v>0</v>
          </cell>
          <cell r="E316">
            <v>129372.38</v>
          </cell>
          <cell r="F316">
            <v>0</v>
          </cell>
          <cell r="G316">
            <v>129372.38</v>
          </cell>
          <cell r="H316">
            <v>320000</v>
          </cell>
          <cell r="I316">
            <v>0</v>
          </cell>
        </row>
        <row r="317">
          <cell r="A317" t="str">
            <v>0204/6809/0013</v>
          </cell>
          <cell r="B317" t="str">
            <v>R/M - Water Reticulation;Cou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 t="str">
            <v>0204/6810/0013</v>
          </cell>
          <cell r="B318" t="str">
            <v>R/M - Dumping Site;Council P</v>
          </cell>
          <cell r="C318">
            <v>0</v>
          </cell>
          <cell r="D318">
            <v>0</v>
          </cell>
          <cell r="E318">
            <v>10944</v>
          </cell>
          <cell r="F318">
            <v>0</v>
          </cell>
          <cell r="G318">
            <v>10944</v>
          </cell>
          <cell r="H318">
            <v>12000</v>
          </cell>
          <cell r="I318">
            <v>-12000</v>
          </cell>
        </row>
        <row r="319">
          <cell r="A319" t="str">
            <v>0204/6811/0013</v>
          </cell>
          <cell r="B319" t="str">
            <v>R/M - Traffic &amp; Road Signs;C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 t="str">
            <v>0204/6813/0013</v>
          </cell>
          <cell r="B320" t="str">
            <v>R/M - General ;Council Prope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0204/6814/0013</v>
          </cell>
          <cell r="B321" t="str">
            <v>R/M - Street Lights;Council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 t="str">
            <v>0204/6815/0013</v>
          </cell>
          <cell r="B322" t="str">
            <v>R/M - Plant &amp; Equipment;Coun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 t="str">
            <v>0204/6816/0013</v>
          </cell>
          <cell r="B323" t="str">
            <v>R/M - Network;Council Proper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 t="str">
            <v>0204/6817/0013</v>
          </cell>
          <cell r="B324" t="str">
            <v>R/M - Meters;Council Propert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 t="str">
            <v>0204/6818/0013</v>
          </cell>
          <cell r="B325" t="str">
            <v>R/M - Grounds/Gardens;Counci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 t="str">
            <v>0204/8100/0013</v>
          </cell>
          <cell r="B326" t="str">
            <v>Rent - Buildings;Council Pro</v>
          </cell>
          <cell r="C326">
            <v>-34980</v>
          </cell>
          <cell r="D326">
            <v>0</v>
          </cell>
          <cell r="E326">
            <v>0</v>
          </cell>
          <cell r="F326">
            <v>-12950.74</v>
          </cell>
          <cell r="G326">
            <v>-12950.74</v>
          </cell>
          <cell r="H326">
            <v>-25901.48</v>
          </cell>
          <cell r="I326">
            <v>-9078.52</v>
          </cell>
        </row>
        <row r="327">
          <cell r="A327" t="str">
            <v>0204/8101/0013</v>
          </cell>
          <cell r="B327" t="str">
            <v>Rent - Hall;Council Property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 t="str">
            <v>0204/8105/0014</v>
          </cell>
          <cell r="B328" t="str">
            <v>Rent - Camps;Camps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 t="str">
            <v>0204/8108/0013</v>
          </cell>
          <cell r="B329" t="str">
            <v>Vodacom Rental;Council Prope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 t="str">
            <v>0204/8200/0000</v>
          </cell>
          <cell r="B330" t="str">
            <v>Interest on Arrears;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 t="str">
            <v>0204/8401/0013</v>
          </cell>
          <cell r="B331" t="str">
            <v>NT Grant - Equitable Share;C</v>
          </cell>
          <cell r="C331">
            <v>-1942614.41</v>
          </cell>
          <cell r="D331">
            <v>0</v>
          </cell>
          <cell r="E331">
            <v>0</v>
          </cell>
          <cell r="F331">
            <v>-1422787.8</v>
          </cell>
          <cell r="G331">
            <v>-1422787.8</v>
          </cell>
          <cell r="H331">
            <v>-1942614.41</v>
          </cell>
          <cell r="I331">
            <v>0</v>
          </cell>
        </row>
        <row r="332">
          <cell r="B332" t="str">
            <v>Main account subtotal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204</v>
          </cell>
          <cell r="B333" t="str">
            <v>Main account total</v>
          </cell>
          <cell r="C333">
            <v>-26594.409999999916</v>
          </cell>
          <cell r="G333">
            <v>-931339.28</v>
          </cell>
          <cell r="H333">
            <v>-574515.8899999999</v>
          </cell>
          <cell r="I333">
            <v>547921.48</v>
          </cell>
        </row>
        <row r="334">
          <cell r="A334" t="str">
            <v>---------------</v>
          </cell>
          <cell r="B334" t="str">
            <v>------------------------------</v>
          </cell>
          <cell r="C334" t="str">
            <v>--------------</v>
          </cell>
          <cell r="D334" t="str">
            <v>------------</v>
          </cell>
          <cell r="E334" t="str">
            <v>------------</v>
          </cell>
          <cell r="F334" t="str">
            <v>------------</v>
          </cell>
        </row>
        <row r="335">
          <cell r="A335">
            <v>205</v>
          </cell>
          <cell r="B335" t="str">
            <v>OTHER ADMINISTRATION</v>
          </cell>
          <cell r="G335">
            <v>0</v>
          </cell>
        </row>
        <row r="336">
          <cell r="A336" t="str">
            <v>0205/1000/0003</v>
          </cell>
          <cell r="B336" t="str">
            <v>Salaries;Manager Administrat</v>
          </cell>
          <cell r="C336">
            <v>543250.98</v>
          </cell>
          <cell r="D336">
            <v>0</v>
          </cell>
          <cell r="E336">
            <v>250721.58</v>
          </cell>
          <cell r="F336">
            <v>0</v>
          </cell>
          <cell r="G336">
            <v>250721.58</v>
          </cell>
          <cell r="H336">
            <v>501443.16</v>
          </cell>
          <cell r="I336">
            <v>41807.820000000007</v>
          </cell>
        </row>
        <row r="337">
          <cell r="A337" t="str">
            <v>0205/1000/0004</v>
          </cell>
          <cell r="B337" t="str">
            <v>Salaries;Manager Technical S</v>
          </cell>
          <cell r="C337">
            <v>712974.21</v>
          </cell>
          <cell r="D337">
            <v>0</v>
          </cell>
          <cell r="E337">
            <v>331853.94</v>
          </cell>
          <cell r="F337">
            <v>0</v>
          </cell>
          <cell r="G337">
            <v>331853.94</v>
          </cell>
          <cell r="H337">
            <v>663707.88</v>
          </cell>
          <cell r="I337">
            <v>49266.329999999958</v>
          </cell>
        </row>
        <row r="338">
          <cell r="A338" t="str">
            <v>0205/1000/0005</v>
          </cell>
          <cell r="B338" t="str">
            <v>Salaries;Internal Auditor</v>
          </cell>
          <cell r="C338">
            <v>752604.77</v>
          </cell>
          <cell r="D338">
            <v>0</v>
          </cell>
          <cell r="E338">
            <v>353073.88</v>
          </cell>
          <cell r="F338">
            <v>0</v>
          </cell>
          <cell r="G338">
            <v>353073.88</v>
          </cell>
          <cell r="H338">
            <v>706147.76</v>
          </cell>
          <cell r="I338">
            <v>46457.010000000009</v>
          </cell>
        </row>
        <row r="339">
          <cell r="A339" t="str">
            <v>0205/1000/0006</v>
          </cell>
          <cell r="B339" t="str">
            <v>Salaries;Administration</v>
          </cell>
          <cell r="C339">
            <v>2136911.23</v>
          </cell>
          <cell r="D339">
            <v>0</v>
          </cell>
          <cell r="E339">
            <v>1182988.68</v>
          </cell>
          <cell r="F339">
            <v>0</v>
          </cell>
          <cell r="G339">
            <v>1182988.68</v>
          </cell>
          <cell r="H339">
            <v>2365977.36</v>
          </cell>
          <cell r="I339">
            <v>-229066.12999999989</v>
          </cell>
        </row>
        <row r="340">
          <cell r="A340" t="str">
            <v>0205/1001/0003</v>
          </cell>
          <cell r="B340" t="str">
            <v>Performance Bonus;Manager Ad</v>
          </cell>
          <cell r="C340">
            <v>109759.77</v>
          </cell>
          <cell r="D340">
            <v>0</v>
          </cell>
          <cell r="E340">
            <v>94079.79</v>
          </cell>
          <cell r="F340">
            <v>0</v>
          </cell>
          <cell r="G340">
            <v>94079.79</v>
          </cell>
          <cell r="H340">
            <v>188159.58</v>
          </cell>
          <cell r="I340">
            <v>-78399.809999999983</v>
          </cell>
        </row>
        <row r="341">
          <cell r="A341" t="str">
            <v>0205/1001/0004</v>
          </cell>
          <cell r="B341" t="str">
            <v>Performance Bonus;Manager Te</v>
          </cell>
          <cell r="C341">
            <v>109759.77</v>
          </cell>
          <cell r="D341">
            <v>0</v>
          </cell>
          <cell r="E341">
            <v>94079.79</v>
          </cell>
          <cell r="F341">
            <v>0</v>
          </cell>
          <cell r="G341">
            <v>94079.79</v>
          </cell>
          <cell r="H341">
            <v>188159.58</v>
          </cell>
          <cell r="I341">
            <v>-78399.809999999983</v>
          </cell>
        </row>
        <row r="342">
          <cell r="A342" t="str">
            <v>0205/1002/0003</v>
          </cell>
          <cell r="B342" t="str">
            <v>Annual Bonus;Manager Adminis</v>
          </cell>
          <cell r="C342">
            <v>0</v>
          </cell>
          <cell r="D342">
            <v>0</v>
          </cell>
          <cell r="E342">
            <v>5076.33</v>
          </cell>
          <cell r="F342">
            <v>0</v>
          </cell>
          <cell r="G342">
            <v>5076.33</v>
          </cell>
          <cell r="H342">
            <v>10152.66</v>
          </cell>
          <cell r="I342">
            <v>-10152.66</v>
          </cell>
        </row>
        <row r="343">
          <cell r="A343" t="str">
            <v>0205/1002/0004</v>
          </cell>
          <cell r="B343" t="str">
            <v>Annual Bonus;Manager Technic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 t="str">
            <v>0205/1002/0005</v>
          </cell>
          <cell r="B344" t="str">
            <v>Annual Bonus;Internal Audito</v>
          </cell>
          <cell r="C344">
            <v>29003.33</v>
          </cell>
          <cell r="D344">
            <v>0</v>
          </cell>
          <cell r="E344">
            <v>12875.8</v>
          </cell>
          <cell r="F344">
            <v>0</v>
          </cell>
          <cell r="G344">
            <v>12875.8</v>
          </cell>
          <cell r="H344">
            <v>25751.599999999999</v>
          </cell>
          <cell r="I344">
            <v>3251.7300000000032</v>
          </cell>
        </row>
        <row r="345">
          <cell r="A345" t="str">
            <v>0205/1002/0006</v>
          </cell>
          <cell r="B345" t="str">
            <v>Annual Bonus;Administration</v>
          </cell>
          <cell r="C345">
            <v>113615.66</v>
          </cell>
          <cell r="D345">
            <v>0</v>
          </cell>
          <cell r="E345">
            <v>81538.460000000006</v>
          </cell>
          <cell r="F345">
            <v>0</v>
          </cell>
          <cell r="G345">
            <v>81538.460000000006</v>
          </cell>
          <cell r="H345">
            <v>163076.92000000001</v>
          </cell>
          <cell r="I345">
            <v>-49461.260000000009</v>
          </cell>
        </row>
        <row r="346">
          <cell r="A346" t="str">
            <v>0205/1003/0003</v>
          </cell>
          <cell r="B346" t="str">
            <v>Allowance - Telephone;Manage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 t="str">
            <v>0205/1003/0004</v>
          </cell>
          <cell r="B347" t="str">
            <v>Allowance - Telephone;Manage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 t="str">
            <v>0205/1003/0005</v>
          </cell>
          <cell r="B348" t="str">
            <v>Allowance - Telephone;Intern</v>
          </cell>
          <cell r="C348">
            <v>0</v>
          </cell>
          <cell r="D348">
            <v>0</v>
          </cell>
          <cell r="E348">
            <v>5000</v>
          </cell>
          <cell r="F348">
            <v>0</v>
          </cell>
          <cell r="G348">
            <v>5000</v>
          </cell>
          <cell r="H348">
            <v>10000</v>
          </cell>
          <cell r="I348">
            <v>-10000</v>
          </cell>
        </row>
        <row r="349">
          <cell r="A349" t="str">
            <v>0205/1003/0006</v>
          </cell>
          <cell r="B349" t="str">
            <v>Allowance - Telephone;Admini</v>
          </cell>
          <cell r="C349">
            <v>0</v>
          </cell>
          <cell r="D349">
            <v>0</v>
          </cell>
          <cell r="E349">
            <v>8000</v>
          </cell>
          <cell r="F349">
            <v>0</v>
          </cell>
          <cell r="G349">
            <v>8000</v>
          </cell>
          <cell r="H349">
            <v>16000</v>
          </cell>
          <cell r="I349">
            <v>-16000</v>
          </cell>
        </row>
        <row r="350">
          <cell r="A350" t="str">
            <v>0205/1005/0003</v>
          </cell>
          <cell r="B350" t="str">
            <v>Housing Subsidy ;Manager Adm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 t="str">
            <v>0205/1005/0004</v>
          </cell>
          <cell r="B351" t="str">
            <v>Housing Subsidy ;Manager Tec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 t="str">
            <v>0205/1005/0005</v>
          </cell>
          <cell r="B352" t="str">
            <v>Housing Subsidy ;Internal Au</v>
          </cell>
          <cell r="C352">
            <v>8988</v>
          </cell>
          <cell r="D352">
            <v>0</v>
          </cell>
          <cell r="E352">
            <v>3710</v>
          </cell>
          <cell r="F352">
            <v>0</v>
          </cell>
          <cell r="G352">
            <v>3710</v>
          </cell>
          <cell r="H352">
            <v>7420</v>
          </cell>
          <cell r="I352">
            <v>1568</v>
          </cell>
        </row>
        <row r="353">
          <cell r="A353" t="str">
            <v>0205/1005/0006</v>
          </cell>
          <cell r="B353" t="str">
            <v>Housing Subsidy ;Administrat</v>
          </cell>
          <cell r="C353">
            <v>8988</v>
          </cell>
          <cell r="D353">
            <v>0</v>
          </cell>
          <cell r="E353">
            <v>5565</v>
          </cell>
          <cell r="F353">
            <v>0</v>
          </cell>
          <cell r="G353">
            <v>5565</v>
          </cell>
          <cell r="H353">
            <v>11130</v>
          </cell>
          <cell r="I353">
            <v>-2142</v>
          </cell>
        </row>
        <row r="354">
          <cell r="A354" t="str">
            <v>0205/1006/0006</v>
          </cell>
          <cell r="B354" t="str">
            <v>Overtime;Administration</v>
          </cell>
          <cell r="C354">
            <v>28158.49</v>
          </cell>
          <cell r="D354">
            <v>0</v>
          </cell>
          <cell r="E354">
            <v>29730.35</v>
          </cell>
          <cell r="F354">
            <v>0</v>
          </cell>
          <cell r="G354">
            <v>29730.35</v>
          </cell>
          <cell r="H354">
            <v>59460.7</v>
          </cell>
          <cell r="I354">
            <v>-31302.209999999995</v>
          </cell>
        </row>
        <row r="355">
          <cell r="A355" t="str">
            <v>0205/1007/0003</v>
          </cell>
          <cell r="B355" t="str">
            <v>Allowance - Other;Manager Ad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 t="str">
            <v>0205/1007/0004</v>
          </cell>
          <cell r="B356" t="str">
            <v>Allowance - Other;Manager Te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 t="str">
            <v>0205/1007/0006</v>
          </cell>
          <cell r="B357" t="str">
            <v>Allowance - Other;Administra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 t="str">
            <v>0205/1009/0003</v>
          </cell>
          <cell r="B358" t="str">
            <v>Allowance - Vehicle;Manager</v>
          </cell>
          <cell r="C358">
            <v>150000</v>
          </cell>
          <cell r="D358">
            <v>0</v>
          </cell>
          <cell r="E358">
            <v>75000</v>
          </cell>
          <cell r="F358">
            <v>0</v>
          </cell>
          <cell r="G358">
            <v>75000</v>
          </cell>
          <cell r="H358">
            <v>150000</v>
          </cell>
          <cell r="I358">
            <v>0</v>
          </cell>
        </row>
        <row r="359">
          <cell r="A359" t="str">
            <v>0205/1009/0004</v>
          </cell>
          <cell r="B359" t="str">
            <v>Allowance - Vehicle;Manager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 t="str">
            <v>0205/1009/0005</v>
          </cell>
          <cell r="B360" t="str">
            <v>Allowance - Vehicle;Internal</v>
          </cell>
          <cell r="C360">
            <v>88000</v>
          </cell>
          <cell r="D360">
            <v>0</v>
          </cell>
          <cell r="E360">
            <v>67500</v>
          </cell>
          <cell r="F360">
            <v>0</v>
          </cell>
          <cell r="G360">
            <v>67500</v>
          </cell>
          <cell r="H360">
            <v>135000</v>
          </cell>
          <cell r="I360">
            <v>-47000</v>
          </cell>
        </row>
        <row r="361">
          <cell r="A361" t="str">
            <v>0205/1009/0006</v>
          </cell>
          <cell r="B361" t="str">
            <v>Allowance - Vehicle;Administ</v>
          </cell>
          <cell r="C361">
            <v>230769.24</v>
          </cell>
          <cell r="D361">
            <v>0</v>
          </cell>
          <cell r="E361">
            <v>135000</v>
          </cell>
          <cell r="F361">
            <v>0</v>
          </cell>
          <cell r="G361">
            <v>135000</v>
          </cell>
          <cell r="H361">
            <v>270000</v>
          </cell>
          <cell r="I361">
            <v>-39230.760000000009</v>
          </cell>
        </row>
        <row r="362">
          <cell r="A362" t="str">
            <v>0205/1010/0003</v>
          </cell>
          <cell r="B362" t="str">
            <v>Industrial Council Levy;Mana</v>
          </cell>
          <cell r="C362">
            <v>6757.05</v>
          </cell>
          <cell r="D362">
            <v>0</v>
          </cell>
          <cell r="E362">
            <v>46.08</v>
          </cell>
          <cell r="F362">
            <v>0</v>
          </cell>
          <cell r="G362">
            <v>46.08</v>
          </cell>
          <cell r="H362">
            <v>92.16</v>
          </cell>
          <cell r="I362">
            <v>6664.89</v>
          </cell>
        </row>
        <row r="363">
          <cell r="A363" t="str">
            <v>0205/1010/0004</v>
          </cell>
          <cell r="B363" t="str">
            <v>Industrial Council Levy;Mana</v>
          </cell>
          <cell r="C363">
            <v>93.09</v>
          </cell>
          <cell r="D363">
            <v>0</v>
          </cell>
          <cell r="E363">
            <v>46.08</v>
          </cell>
          <cell r="F363">
            <v>0</v>
          </cell>
          <cell r="G363">
            <v>46.08</v>
          </cell>
          <cell r="H363">
            <v>92.16</v>
          </cell>
          <cell r="I363">
            <v>0.93000000000000682</v>
          </cell>
        </row>
        <row r="364">
          <cell r="A364" t="str">
            <v>0205/1010/0005</v>
          </cell>
          <cell r="B364" t="str">
            <v>Industrial Council Levy;Inte</v>
          </cell>
          <cell r="C364">
            <v>248.24</v>
          </cell>
          <cell r="D364">
            <v>0</v>
          </cell>
          <cell r="E364">
            <v>130.56</v>
          </cell>
          <cell r="F364">
            <v>0</v>
          </cell>
          <cell r="G364">
            <v>130.56</v>
          </cell>
          <cell r="H364">
            <v>261.12</v>
          </cell>
          <cell r="I364">
            <v>-12.879999999999995</v>
          </cell>
        </row>
        <row r="365">
          <cell r="A365" t="str">
            <v>0205/1010/0006</v>
          </cell>
          <cell r="B365" t="str">
            <v>Industrial Council Levy;Admi</v>
          </cell>
          <cell r="C365">
            <v>853.33</v>
          </cell>
          <cell r="D365">
            <v>0</v>
          </cell>
          <cell r="E365">
            <v>460.8</v>
          </cell>
          <cell r="F365">
            <v>0</v>
          </cell>
          <cell r="G365">
            <v>460.8</v>
          </cell>
          <cell r="H365">
            <v>921.6</v>
          </cell>
          <cell r="I365">
            <v>-68.269999999999982</v>
          </cell>
        </row>
        <row r="366">
          <cell r="A366" t="str">
            <v>0205/1011/0003</v>
          </cell>
          <cell r="B366" t="str">
            <v>Skills Development Levy;Mana</v>
          </cell>
          <cell r="C366">
            <v>6720.46</v>
          </cell>
          <cell r="D366">
            <v>0</v>
          </cell>
          <cell r="E366">
            <v>4067.04</v>
          </cell>
          <cell r="F366">
            <v>0</v>
          </cell>
          <cell r="G366">
            <v>4067.04</v>
          </cell>
          <cell r="H366">
            <v>8134.08</v>
          </cell>
          <cell r="I366">
            <v>-1413.62</v>
          </cell>
        </row>
        <row r="367">
          <cell r="A367" t="str">
            <v>0205/1011/0004</v>
          </cell>
          <cell r="B367" t="str">
            <v>Skills Development Levy;Mana</v>
          </cell>
          <cell r="C367">
            <v>6605.67</v>
          </cell>
          <cell r="D367">
            <v>0</v>
          </cell>
          <cell r="E367">
            <v>4008.72</v>
          </cell>
          <cell r="F367">
            <v>0</v>
          </cell>
          <cell r="G367">
            <v>4008.72</v>
          </cell>
          <cell r="H367">
            <v>8017.44</v>
          </cell>
          <cell r="I367">
            <v>-1411.7699999999995</v>
          </cell>
        </row>
        <row r="368">
          <cell r="A368" t="str">
            <v>0205/1011/0005</v>
          </cell>
          <cell r="B368" t="str">
            <v>Skills Development Levy;Inte</v>
          </cell>
          <cell r="C368">
            <v>8690.39</v>
          </cell>
          <cell r="D368">
            <v>0</v>
          </cell>
          <cell r="E368">
            <v>4831.75</v>
          </cell>
          <cell r="F368">
            <v>0</v>
          </cell>
          <cell r="G368">
            <v>4831.75</v>
          </cell>
          <cell r="H368">
            <v>9663.5</v>
          </cell>
          <cell r="I368">
            <v>-973.11000000000058</v>
          </cell>
        </row>
        <row r="369">
          <cell r="A369" t="str">
            <v>0205/1011/0006</v>
          </cell>
          <cell r="B369" t="str">
            <v>Skills Development Levy;Admi</v>
          </cell>
          <cell r="C369">
            <v>24983.82</v>
          </cell>
          <cell r="D369">
            <v>0</v>
          </cell>
          <cell r="E369">
            <v>13903.26</v>
          </cell>
          <cell r="F369">
            <v>0</v>
          </cell>
          <cell r="G369">
            <v>13903.26</v>
          </cell>
          <cell r="H369">
            <v>27806.52</v>
          </cell>
          <cell r="I369">
            <v>-2822.7000000000007</v>
          </cell>
        </row>
        <row r="370">
          <cell r="A370" t="str">
            <v>0205/1012/0003</v>
          </cell>
          <cell r="B370" t="str">
            <v>Compensation Commissioner;Ma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 t="str">
            <v>0205/1012/0004</v>
          </cell>
          <cell r="B371" t="str">
            <v>Compensation Commissioner;Ma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 t="str">
            <v>0205/1012/0005</v>
          </cell>
          <cell r="B372" t="str">
            <v>Compensation Commissioner;In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 t="str">
            <v>0205/1012/0006</v>
          </cell>
          <cell r="B373" t="str">
            <v>Compensation Commissioner;Ad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 t="str">
            <v>0205/1050/0003</v>
          </cell>
          <cell r="B374" t="str">
            <v>Medical Aid Fund;Manager Adm</v>
          </cell>
          <cell r="C374">
            <v>33319.800000000003</v>
          </cell>
          <cell r="D374">
            <v>0</v>
          </cell>
          <cell r="E374">
            <v>20836.8</v>
          </cell>
          <cell r="F374">
            <v>0</v>
          </cell>
          <cell r="G374">
            <v>20836.8</v>
          </cell>
          <cell r="H374">
            <v>41673.599999999999</v>
          </cell>
          <cell r="I374">
            <v>-8353.7999999999956</v>
          </cell>
        </row>
        <row r="375">
          <cell r="A375" t="str">
            <v>0205/1050/0004</v>
          </cell>
          <cell r="B375" t="str">
            <v>Medical Aid Fund;Manager Tec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 t="str">
            <v>0205/1050/0005</v>
          </cell>
          <cell r="B376" t="str">
            <v>Medical Aid Fund;Internal Au</v>
          </cell>
          <cell r="C376">
            <v>77860.479999999996</v>
          </cell>
          <cell r="D376">
            <v>0</v>
          </cell>
          <cell r="E376">
            <v>44040</v>
          </cell>
          <cell r="F376">
            <v>0</v>
          </cell>
          <cell r="G376">
            <v>44040</v>
          </cell>
          <cell r="H376">
            <v>88080</v>
          </cell>
          <cell r="I376">
            <v>-10219.520000000004</v>
          </cell>
        </row>
        <row r="377">
          <cell r="A377" t="str">
            <v>0205/1050/0006</v>
          </cell>
          <cell r="B377" t="str">
            <v>Medical Aid Fund;Administrat</v>
          </cell>
          <cell r="C377">
            <v>171976.39</v>
          </cell>
          <cell r="D377">
            <v>0</v>
          </cell>
          <cell r="E377">
            <v>89427.36</v>
          </cell>
          <cell r="F377">
            <v>0</v>
          </cell>
          <cell r="G377">
            <v>89427.36</v>
          </cell>
          <cell r="H377">
            <v>178854.72</v>
          </cell>
          <cell r="I377">
            <v>-6878.3299999999872</v>
          </cell>
        </row>
        <row r="378">
          <cell r="A378" t="str">
            <v>0205/1051/0003</v>
          </cell>
          <cell r="B378" t="str">
            <v>Pension Fund ;Manager Admini</v>
          </cell>
          <cell r="C378">
            <v>95143.42</v>
          </cell>
          <cell r="D378">
            <v>0</v>
          </cell>
          <cell r="E378">
            <v>45440.76</v>
          </cell>
          <cell r="F378">
            <v>0</v>
          </cell>
          <cell r="G378">
            <v>45440.76</v>
          </cell>
          <cell r="H378">
            <v>90881.52</v>
          </cell>
          <cell r="I378">
            <v>4261.8999999999942</v>
          </cell>
        </row>
        <row r="379">
          <cell r="A379" t="str">
            <v>0205/1051/0004</v>
          </cell>
          <cell r="B379" t="str">
            <v>Pension Fund ;Manager Techni</v>
          </cell>
          <cell r="C379">
            <v>125903.28</v>
          </cell>
          <cell r="D379">
            <v>0</v>
          </cell>
          <cell r="E379">
            <v>60145.2</v>
          </cell>
          <cell r="F379">
            <v>0</v>
          </cell>
          <cell r="G379">
            <v>60145.2</v>
          </cell>
          <cell r="H379">
            <v>120290.4</v>
          </cell>
          <cell r="I379">
            <v>5612.8800000000047</v>
          </cell>
        </row>
        <row r="380">
          <cell r="A380" t="str">
            <v>0205/1051/0005</v>
          </cell>
          <cell r="B380" t="str">
            <v>Pension Fund ;Internal Audit</v>
          </cell>
          <cell r="C380">
            <v>123177.59</v>
          </cell>
          <cell r="D380">
            <v>0</v>
          </cell>
          <cell r="E380">
            <v>65285.24</v>
          </cell>
          <cell r="F380">
            <v>0</v>
          </cell>
          <cell r="G380">
            <v>65285.24</v>
          </cell>
          <cell r="H380">
            <v>130570.48</v>
          </cell>
          <cell r="I380">
            <v>-7392.8899999999994</v>
          </cell>
        </row>
        <row r="381">
          <cell r="A381" t="str">
            <v>0205/1051/0006</v>
          </cell>
          <cell r="B381" t="str">
            <v>Pension Fund ;Administration</v>
          </cell>
          <cell r="C381">
            <v>406060.81</v>
          </cell>
          <cell r="D381">
            <v>0</v>
          </cell>
          <cell r="E381">
            <v>208263.47</v>
          </cell>
          <cell r="F381">
            <v>0</v>
          </cell>
          <cell r="G381">
            <v>208263.47</v>
          </cell>
          <cell r="H381">
            <v>416526.94</v>
          </cell>
          <cell r="I381">
            <v>-10466.130000000005</v>
          </cell>
        </row>
        <row r="382">
          <cell r="A382" t="str">
            <v>0205/1052/0003</v>
          </cell>
          <cell r="B382" t="str">
            <v>UIF;Manager Administration</v>
          </cell>
          <cell r="C382">
            <v>1909.56</v>
          </cell>
          <cell r="D382">
            <v>0</v>
          </cell>
          <cell r="E382">
            <v>892.32</v>
          </cell>
          <cell r="F382">
            <v>0</v>
          </cell>
          <cell r="G382">
            <v>892.32</v>
          </cell>
          <cell r="H382">
            <v>1784.64</v>
          </cell>
          <cell r="I382">
            <v>124.91999999999985</v>
          </cell>
        </row>
        <row r="383">
          <cell r="A383" t="str">
            <v>0205/1052/0004</v>
          </cell>
          <cell r="B383" t="str">
            <v>UIF;Manager Technical Servic</v>
          </cell>
          <cell r="C383">
            <v>1909.56</v>
          </cell>
          <cell r="D383">
            <v>0</v>
          </cell>
          <cell r="E383">
            <v>892.32</v>
          </cell>
          <cell r="F383">
            <v>0</v>
          </cell>
          <cell r="G383">
            <v>892.32</v>
          </cell>
          <cell r="H383">
            <v>1784.64</v>
          </cell>
          <cell r="I383">
            <v>124.91999999999985</v>
          </cell>
        </row>
        <row r="384">
          <cell r="A384" t="str">
            <v>0205/1052/0005</v>
          </cell>
          <cell r="B384" t="str">
            <v>UIF;Internal Auditor</v>
          </cell>
          <cell r="C384">
            <v>4906.8500000000004</v>
          </cell>
          <cell r="D384">
            <v>0</v>
          </cell>
          <cell r="E384">
            <v>2509.7600000000002</v>
          </cell>
          <cell r="F384">
            <v>0</v>
          </cell>
          <cell r="G384">
            <v>2509.7600000000002</v>
          </cell>
          <cell r="H384">
            <v>5019.5200000000004</v>
          </cell>
          <cell r="I384">
            <v>-112.67000000000007</v>
          </cell>
        </row>
        <row r="385">
          <cell r="A385" t="str">
            <v>0205/1052/0006</v>
          </cell>
          <cell r="B385" t="str">
            <v>UIF;Administration</v>
          </cell>
          <cell r="C385">
            <v>16293.08</v>
          </cell>
          <cell r="D385">
            <v>0</v>
          </cell>
          <cell r="E385">
            <v>8670.93</v>
          </cell>
          <cell r="F385">
            <v>0</v>
          </cell>
          <cell r="G385">
            <v>8670.93</v>
          </cell>
          <cell r="H385">
            <v>17341.86</v>
          </cell>
          <cell r="I385">
            <v>-1048.7800000000007</v>
          </cell>
        </row>
        <row r="386">
          <cell r="A386" t="str">
            <v>0205/1055/0006</v>
          </cell>
          <cell r="B386" t="str">
            <v>Medical - PJS Vorster;Admini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</row>
        <row r="387">
          <cell r="A387" t="str">
            <v>0205/6208/0004</v>
          </cell>
          <cell r="B387" t="str">
            <v>MIG Repayment;Manager Techni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</row>
        <row r="388">
          <cell r="A388" t="str">
            <v>0205/6209/0004</v>
          </cell>
          <cell r="B388" t="str">
            <v>DWAF Repayment;Manager Techn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89">
          <cell r="A389" t="str">
            <v>0205/6214/0006</v>
          </cell>
          <cell r="B389" t="str">
            <v>MSIG Projects;Administration</v>
          </cell>
          <cell r="C389">
            <v>0</v>
          </cell>
          <cell r="D389">
            <v>0</v>
          </cell>
          <cell r="E389">
            <v>52391.22</v>
          </cell>
          <cell r="F389">
            <v>0</v>
          </cell>
          <cell r="G389">
            <v>52391.22</v>
          </cell>
          <cell r="H389">
            <v>65000</v>
          </cell>
          <cell r="I389">
            <v>-65000</v>
          </cell>
        </row>
        <row r="390">
          <cell r="A390" t="str">
            <v>0205/6217/0004</v>
          </cell>
          <cell r="B390" t="str">
            <v>PMU Projects;Manager Technic</v>
          </cell>
          <cell r="C390">
            <v>1421450</v>
          </cell>
          <cell r="D390">
            <v>0</v>
          </cell>
          <cell r="E390">
            <v>422813.64</v>
          </cell>
          <cell r="F390">
            <v>0</v>
          </cell>
          <cell r="G390">
            <v>422813.64</v>
          </cell>
          <cell r="H390">
            <v>1421450</v>
          </cell>
          <cell r="I390">
            <v>0</v>
          </cell>
        </row>
        <row r="391">
          <cell r="A391" t="str">
            <v>0205/6501/0006</v>
          </cell>
          <cell r="B391" t="str">
            <v>Project - Performance Man;Ad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2">
          <cell r="A392" t="str">
            <v>0205/6511/0006</v>
          </cell>
          <cell r="B392" t="str">
            <v>Advertisements;Administratio</v>
          </cell>
          <cell r="C392">
            <v>160000</v>
          </cell>
          <cell r="D392">
            <v>0</v>
          </cell>
          <cell r="E392">
            <v>144588.43</v>
          </cell>
          <cell r="F392">
            <v>0</v>
          </cell>
          <cell r="G392">
            <v>144588.43</v>
          </cell>
          <cell r="H392">
            <v>200000</v>
          </cell>
          <cell r="I392">
            <v>-40000</v>
          </cell>
        </row>
        <row r="393">
          <cell r="A393" t="str">
            <v>0205/6514/0003</v>
          </cell>
          <cell r="B393" t="str">
            <v>Printing &amp; Stationary;Manage</v>
          </cell>
          <cell r="C393">
            <v>0</v>
          </cell>
          <cell r="D393">
            <v>0</v>
          </cell>
          <cell r="E393">
            <v>35.090000000000003</v>
          </cell>
          <cell r="F393">
            <v>0</v>
          </cell>
          <cell r="G393">
            <v>35.090000000000003</v>
          </cell>
          <cell r="H393">
            <v>0</v>
          </cell>
          <cell r="I393">
            <v>0</v>
          </cell>
        </row>
        <row r="394">
          <cell r="A394" t="str">
            <v>0205/6514/0004</v>
          </cell>
          <cell r="B394" t="str">
            <v>Printing &amp; Stationary;Manage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</row>
        <row r="395">
          <cell r="A395" t="str">
            <v>0205/6514/0005</v>
          </cell>
          <cell r="B395" t="str">
            <v>Printing &amp; Stationary;Intern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</row>
        <row r="396">
          <cell r="A396" t="str">
            <v>0205/6514/0006</v>
          </cell>
          <cell r="B396" t="str">
            <v>Printing &amp; Stationary;Admini</v>
          </cell>
          <cell r="C396">
            <v>240000</v>
          </cell>
          <cell r="D396">
            <v>0</v>
          </cell>
          <cell r="E396">
            <v>248453.65</v>
          </cell>
          <cell r="F396">
            <v>-201.75</v>
          </cell>
          <cell r="G396">
            <v>248251.9</v>
          </cell>
          <cell r="H396">
            <v>400000</v>
          </cell>
          <cell r="I396">
            <v>-160000</v>
          </cell>
        </row>
        <row r="397">
          <cell r="A397" t="str">
            <v>0205/6518/0005</v>
          </cell>
          <cell r="B397" t="str">
            <v>Audit Committee Fees;Interna</v>
          </cell>
          <cell r="C397">
            <v>48000</v>
          </cell>
          <cell r="D397">
            <v>0</v>
          </cell>
          <cell r="E397">
            <v>6823.46</v>
          </cell>
          <cell r="F397">
            <v>0</v>
          </cell>
          <cell r="G397">
            <v>6823.46</v>
          </cell>
          <cell r="H397">
            <v>48000</v>
          </cell>
          <cell r="I397">
            <v>0</v>
          </cell>
        </row>
        <row r="398">
          <cell r="A398" t="str">
            <v>0205/6519/0006</v>
          </cell>
          <cell r="B398" t="str">
            <v>Special Programs Unit;Admini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399">
          <cell r="A399" t="str">
            <v>0205/6522/0003</v>
          </cell>
          <cell r="B399" t="str">
            <v>Publications;Manager Adminis</v>
          </cell>
          <cell r="C399">
            <v>15200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15200</v>
          </cell>
          <cell r="I399">
            <v>0</v>
          </cell>
        </row>
        <row r="400">
          <cell r="A400" t="str">
            <v>0205/6522/0004</v>
          </cell>
          <cell r="B400" t="str">
            <v>Publications;Manager Technic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</row>
        <row r="401">
          <cell r="A401" t="str">
            <v>0205/6522/0005</v>
          </cell>
          <cell r="B401" t="str">
            <v>Publications;Internal Audito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</row>
        <row r="402">
          <cell r="A402" t="str">
            <v>0205/6522/0006</v>
          </cell>
          <cell r="B402" t="str">
            <v>Publications;Administration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3">
          <cell r="A403" t="str">
            <v>0205/6525/0005</v>
          </cell>
          <cell r="B403" t="str">
            <v>Postage;Internal Auditor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</row>
        <row r="404">
          <cell r="A404" t="str">
            <v>0205/6525/0006</v>
          </cell>
          <cell r="B404" t="str">
            <v>Postage;Administration</v>
          </cell>
          <cell r="C404">
            <v>1320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1320</v>
          </cell>
          <cell r="I404">
            <v>0</v>
          </cell>
        </row>
        <row r="405">
          <cell r="A405" t="str">
            <v>0205/6528/0006</v>
          </cell>
          <cell r="B405" t="str">
            <v>Legal Costs;Administration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</row>
        <row r="406">
          <cell r="A406" t="str">
            <v>0205/6529/0006</v>
          </cell>
          <cell r="B406" t="str">
            <v>Rent - Office Equipment;Admi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7">
          <cell r="A407" t="str">
            <v>0205/6534/0003</v>
          </cell>
          <cell r="B407" t="str">
            <v>Membership Fees;Manager Admi</v>
          </cell>
          <cell r="C407">
            <v>72000</v>
          </cell>
          <cell r="D407">
            <v>0</v>
          </cell>
          <cell r="E407">
            <v>140154.34</v>
          </cell>
          <cell r="F407">
            <v>0</v>
          </cell>
          <cell r="G407">
            <v>140154.34</v>
          </cell>
          <cell r="H407">
            <v>200000</v>
          </cell>
          <cell r="I407">
            <v>-128000</v>
          </cell>
        </row>
        <row r="408">
          <cell r="A408" t="str">
            <v>0205/6534/0004</v>
          </cell>
          <cell r="B408" t="str">
            <v>Membership Fees;Manager Tech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09">
          <cell r="A409" t="str">
            <v>0205/6534/0005</v>
          </cell>
          <cell r="B409" t="str">
            <v>Membership Fees;Internal Aud</v>
          </cell>
          <cell r="C409">
            <v>0</v>
          </cell>
          <cell r="D409">
            <v>0</v>
          </cell>
          <cell r="E409">
            <v>2293.86</v>
          </cell>
          <cell r="F409">
            <v>0</v>
          </cell>
          <cell r="G409">
            <v>2293.86</v>
          </cell>
          <cell r="H409">
            <v>0</v>
          </cell>
          <cell r="I409">
            <v>0</v>
          </cell>
        </row>
        <row r="410">
          <cell r="A410" t="str">
            <v>0205/6535/0005</v>
          </cell>
          <cell r="B410" t="str">
            <v>Inventory (tools,equip,etc.)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</row>
        <row r="411">
          <cell r="A411" t="str">
            <v>0205/6535/0006</v>
          </cell>
          <cell r="B411" t="str">
            <v>Inventory (tools,equip,etc.)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2">
          <cell r="A412" t="str">
            <v>0205/6538/0003</v>
          </cell>
          <cell r="B412" t="str">
            <v>Entertainment;Manager Admini</v>
          </cell>
          <cell r="C412">
            <v>0</v>
          </cell>
          <cell r="D412">
            <v>0</v>
          </cell>
          <cell r="E412">
            <v>506.01</v>
          </cell>
          <cell r="F412">
            <v>0</v>
          </cell>
          <cell r="G412">
            <v>506.01</v>
          </cell>
          <cell r="H412">
            <v>3000</v>
          </cell>
          <cell r="I412">
            <v>-3000</v>
          </cell>
        </row>
        <row r="413">
          <cell r="A413" t="str">
            <v>0205/6538/0004</v>
          </cell>
          <cell r="B413" t="str">
            <v>Entertainment;Manager Techni</v>
          </cell>
          <cell r="C413">
            <v>0</v>
          </cell>
          <cell r="D413">
            <v>0</v>
          </cell>
          <cell r="E413">
            <v>786.73</v>
          </cell>
          <cell r="F413">
            <v>0</v>
          </cell>
          <cell r="G413">
            <v>786.73</v>
          </cell>
          <cell r="H413">
            <v>3000</v>
          </cell>
          <cell r="I413">
            <v>-3000</v>
          </cell>
        </row>
        <row r="414">
          <cell r="A414" t="str">
            <v>0205/6539/0005</v>
          </cell>
          <cell r="B414" t="str">
            <v>Training;Internal Auditor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15">
          <cell r="A415" t="str">
            <v>0205/6539/0006</v>
          </cell>
          <cell r="B415" t="str">
            <v>Training;Administration</v>
          </cell>
          <cell r="C415">
            <v>450000</v>
          </cell>
          <cell r="D415">
            <v>0</v>
          </cell>
          <cell r="E415">
            <v>13330</v>
          </cell>
          <cell r="F415">
            <v>0</v>
          </cell>
          <cell r="G415">
            <v>13330</v>
          </cell>
          <cell r="H415">
            <v>350000</v>
          </cell>
          <cell r="I415">
            <v>100000</v>
          </cell>
        </row>
        <row r="416">
          <cell r="A416" t="str">
            <v>0205/6541/0003</v>
          </cell>
          <cell r="B416" t="str">
            <v>Subsistence &amp; Traveling;Mana</v>
          </cell>
          <cell r="C416">
            <v>11630.68</v>
          </cell>
          <cell r="D416">
            <v>0</v>
          </cell>
          <cell r="E416">
            <v>6900</v>
          </cell>
          <cell r="F416">
            <v>0</v>
          </cell>
          <cell r="G416">
            <v>6900</v>
          </cell>
          <cell r="H416">
            <v>11630.68</v>
          </cell>
          <cell r="I416">
            <v>0</v>
          </cell>
        </row>
        <row r="417">
          <cell r="A417" t="str">
            <v>0205/6541/0004</v>
          </cell>
          <cell r="B417" t="str">
            <v>Subsistence &amp; Traveling;Mana</v>
          </cell>
          <cell r="C417">
            <v>49610.47</v>
          </cell>
          <cell r="D417">
            <v>0</v>
          </cell>
          <cell r="E417">
            <v>26537.39</v>
          </cell>
          <cell r="F417">
            <v>0</v>
          </cell>
          <cell r="G417">
            <v>26537.39</v>
          </cell>
          <cell r="H417">
            <v>49610.47</v>
          </cell>
          <cell r="I417">
            <v>0</v>
          </cell>
        </row>
        <row r="418">
          <cell r="A418" t="str">
            <v>0205/6541/0005</v>
          </cell>
          <cell r="B418" t="str">
            <v>Subsistence &amp; Traveling;Inte</v>
          </cell>
          <cell r="C418">
            <v>4959.24</v>
          </cell>
          <cell r="D418">
            <v>0</v>
          </cell>
          <cell r="E418">
            <v>23976.77</v>
          </cell>
          <cell r="F418">
            <v>0</v>
          </cell>
          <cell r="G418">
            <v>23976.77</v>
          </cell>
          <cell r="H418">
            <v>30000</v>
          </cell>
          <cell r="I418">
            <v>-25040.760000000002</v>
          </cell>
        </row>
        <row r="419">
          <cell r="A419" t="str">
            <v>0205/6541/0006</v>
          </cell>
          <cell r="B419" t="str">
            <v>Subsistence &amp; Traveling;Admi</v>
          </cell>
          <cell r="C419">
            <v>186711.09</v>
          </cell>
          <cell r="D419">
            <v>0</v>
          </cell>
          <cell r="E419">
            <v>55086.91</v>
          </cell>
          <cell r="F419">
            <v>-855.4</v>
          </cell>
          <cell r="G419">
            <v>54231.51</v>
          </cell>
          <cell r="H419">
            <v>186711.09</v>
          </cell>
          <cell r="I419">
            <v>0</v>
          </cell>
        </row>
        <row r="420">
          <cell r="A420" t="str">
            <v>0205/6542/0006</v>
          </cell>
          <cell r="B420" t="str">
            <v>Computer Costs;Administratio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</row>
        <row r="421">
          <cell r="A421" t="str">
            <v>0205/6543/0006</v>
          </cell>
          <cell r="B421" t="str">
            <v>Cleaning Materials;Administr</v>
          </cell>
          <cell r="C421">
            <v>96000</v>
          </cell>
          <cell r="D421">
            <v>0</v>
          </cell>
          <cell r="E421">
            <v>18326.57</v>
          </cell>
          <cell r="F421">
            <v>0</v>
          </cell>
          <cell r="G421">
            <v>18326.57</v>
          </cell>
          <cell r="H421">
            <v>96000</v>
          </cell>
          <cell r="I421">
            <v>0</v>
          </cell>
        </row>
        <row r="422">
          <cell r="A422" t="str">
            <v>0205/6544/0005</v>
          </cell>
          <cell r="B422" t="str">
            <v>Telephone Charges;Internal A</v>
          </cell>
          <cell r="C422">
            <v>0</v>
          </cell>
          <cell r="D422">
            <v>0</v>
          </cell>
          <cell r="E422">
            <v>14708.51</v>
          </cell>
          <cell r="F422">
            <v>0</v>
          </cell>
          <cell r="G422">
            <v>14708.51</v>
          </cell>
          <cell r="H422">
            <v>25000</v>
          </cell>
          <cell r="I422">
            <v>-25000</v>
          </cell>
        </row>
        <row r="423">
          <cell r="A423" t="str">
            <v>0205/6544/0006</v>
          </cell>
          <cell r="B423" t="str">
            <v>Telephone Charges;Administra</v>
          </cell>
          <cell r="C423">
            <v>1188000</v>
          </cell>
          <cell r="D423">
            <v>0</v>
          </cell>
          <cell r="E423">
            <v>1029729.48</v>
          </cell>
          <cell r="F423">
            <v>-450280.67</v>
          </cell>
          <cell r="G423">
            <v>579448.81000000006</v>
          </cell>
          <cell r="H423">
            <v>1188000</v>
          </cell>
          <cell r="I423">
            <v>0</v>
          </cell>
        </row>
        <row r="424">
          <cell r="A424" t="str">
            <v>0205/6546/0006</v>
          </cell>
          <cell r="B424" t="str">
            <v>Uniforms &amp; Protective Clothi</v>
          </cell>
          <cell r="C424">
            <v>28800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28800</v>
          </cell>
          <cell r="I424">
            <v>0</v>
          </cell>
        </row>
        <row r="425">
          <cell r="A425" t="str">
            <v>0205/6552/0006</v>
          </cell>
          <cell r="B425" t="str">
            <v>Fuel &amp; Oil - Vehicles;Admini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</row>
        <row r="426">
          <cell r="A426" t="str">
            <v>0205/6554/0005</v>
          </cell>
          <cell r="B426" t="str">
            <v>Consumables;Internal Auditor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27">
          <cell r="A427" t="str">
            <v>0205/6554/0006</v>
          </cell>
          <cell r="B427" t="str">
            <v>Consumables;Administration</v>
          </cell>
          <cell r="C427">
            <v>16000</v>
          </cell>
          <cell r="D427">
            <v>0</v>
          </cell>
          <cell r="E427">
            <v>10708.73</v>
          </cell>
          <cell r="F427">
            <v>0</v>
          </cell>
          <cell r="G427">
            <v>10708.73</v>
          </cell>
          <cell r="H427">
            <v>16000</v>
          </cell>
          <cell r="I427">
            <v>0</v>
          </cell>
        </row>
        <row r="428">
          <cell r="A428" t="str">
            <v>0205/6556/0006</v>
          </cell>
          <cell r="B428" t="str">
            <v>MSIG - Expenses;Administrati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29">
          <cell r="A429" t="str">
            <v>0205/6561/0006</v>
          </cell>
          <cell r="B429" t="str">
            <v>CCA - Vehicles, Plant &amp; Equi</v>
          </cell>
          <cell r="C429">
            <v>82400</v>
          </cell>
          <cell r="D429">
            <v>0</v>
          </cell>
          <cell r="E429">
            <v>28764.91</v>
          </cell>
          <cell r="F429">
            <v>0</v>
          </cell>
          <cell r="G429">
            <v>28764.91</v>
          </cell>
          <cell r="H429">
            <v>120000</v>
          </cell>
          <cell r="I429">
            <v>-37600</v>
          </cell>
        </row>
        <row r="430">
          <cell r="A430" t="str">
            <v>0205/6565/0003</v>
          </cell>
          <cell r="B430" t="str">
            <v>Professional Services;Manage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</row>
        <row r="431">
          <cell r="A431" t="str">
            <v>0205/6565/0006</v>
          </cell>
          <cell r="B431" t="str">
            <v>Professional Services;Admini</v>
          </cell>
          <cell r="C431">
            <v>80000</v>
          </cell>
          <cell r="D431">
            <v>0</v>
          </cell>
          <cell r="E431">
            <v>8368</v>
          </cell>
          <cell r="F431">
            <v>0</v>
          </cell>
          <cell r="G431">
            <v>8368</v>
          </cell>
          <cell r="H431">
            <v>80000</v>
          </cell>
          <cell r="I431">
            <v>0</v>
          </cell>
        </row>
        <row r="432">
          <cell r="A432" t="str">
            <v>0205/6568/0005</v>
          </cell>
          <cell r="B432" t="str">
            <v>Internal Audit Fees;Internal</v>
          </cell>
          <cell r="C432">
            <v>0</v>
          </cell>
          <cell r="D432">
            <v>0</v>
          </cell>
          <cell r="E432">
            <v>420</v>
          </cell>
          <cell r="F432">
            <v>0</v>
          </cell>
          <cell r="G432">
            <v>420</v>
          </cell>
          <cell r="H432">
            <v>0</v>
          </cell>
          <cell r="I432">
            <v>0</v>
          </cell>
        </row>
        <row r="433">
          <cell r="A433" t="str">
            <v>0205/6570/0006</v>
          </cell>
          <cell r="B433" t="str">
            <v>Quarterly Newsletters;Admini</v>
          </cell>
          <cell r="C433">
            <v>28800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28800</v>
          </cell>
          <cell r="I433">
            <v>0</v>
          </cell>
        </row>
        <row r="434">
          <cell r="A434" t="str">
            <v>0205/6801/0006</v>
          </cell>
          <cell r="B434" t="str">
            <v>R/M - Buildings;Administrati</v>
          </cell>
          <cell r="C434">
            <v>24000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24000</v>
          </cell>
          <cell r="I434">
            <v>0</v>
          </cell>
        </row>
        <row r="435">
          <cell r="A435" t="str">
            <v>0205/6803/0005</v>
          </cell>
          <cell r="B435" t="str">
            <v>R/M - Furniture &amp; Equipment;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</row>
        <row r="436">
          <cell r="A436" t="str">
            <v>0205/6803/0006</v>
          </cell>
          <cell r="B436" t="str">
            <v>R/M - Furniture &amp; Equipment;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</row>
        <row r="437">
          <cell r="A437" t="str">
            <v>0205/6808/0006</v>
          </cell>
          <cell r="B437" t="str">
            <v>R/M - Vehicles &amp; Equipment;A</v>
          </cell>
          <cell r="C437">
            <v>0</v>
          </cell>
          <cell r="D437">
            <v>0</v>
          </cell>
          <cell r="E437">
            <v>3450</v>
          </cell>
          <cell r="F437">
            <v>0</v>
          </cell>
          <cell r="G437">
            <v>3450</v>
          </cell>
          <cell r="H437">
            <v>5000</v>
          </cell>
          <cell r="I437">
            <v>-5000</v>
          </cell>
        </row>
        <row r="438">
          <cell r="A438" t="str">
            <v>0205/6819/0006</v>
          </cell>
          <cell r="B438" t="str">
            <v>R/M - Website;Administration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</row>
        <row r="439">
          <cell r="A439" t="str">
            <v>0205/7501/0005</v>
          </cell>
          <cell r="B439" t="str">
            <v>Contr - Leave Reserve;Intern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</row>
        <row r="440">
          <cell r="A440" t="str">
            <v>0205/7501/0006</v>
          </cell>
          <cell r="B440" t="str">
            <v>Contr - Leave Reserve;Admini</v>
          </cell>
          <cell r="C440">
            <v>14012.82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14012.82</v>
          </cell>
          <cell r="I440">
            <v>0</v>
          </cell>
        </row>
        <row r="441">
          <cell r="A441" t="str">
            <v>0205/7502/0005</v>
          </cell>
          <cell r="B441" t="str">
            <v>Contr Fund - Pro-rata Bonus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</row>
        <row r="442">
          <cell r="A442" t="str">
            <v>0205/7502/0006</v>
          </cell>
          <cell r="B442" t="str">
            <v>Contr Fund - Pro-rata Bonus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</row>
        <row r="443">
          <cell r="A443" t="str">
            <v>0205/8200/0000</v>
          </cell>
          <cell r="B443" t="str">
            <v>Interest on Arrears;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</row>
        <row r="444">
          <cell r="A444" t="str">
            <v>0205/8401/0003</v>
          </cell>
          <cell r="B444" t="str">
            <v>NT Grant - Equitable Share;M</v>
          </cell>
          <cell r="C444">
            <v>-2943976.78</v>
          </cell>
          <cell r="D444">
            <v>0</v>
          </cell>
          <cell r="E444">
            <v>0</v>
          </cell>
          <cell r="F444">
            <v>-2152116</v>
          </cell>
          <cell r="G444">
            <v>-2152116</v>
          </cell>
          <cell r="H444">
            <v>-2943976.78</v>
          </cell>
          <cell r="I444">
            <v>0</v>
          </cell>
        </row>
        <row r="445">
          <cell r="A445" t="str">
            <v>0205/8401/0004</v>
          </cell>
          <cell r="B445" t="str">
            <v>NT Grant - Equitable Share;M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</row>
        <row r="446">
          <cell r="A446" t="str">
            <v>0205/8401/0005</v>
          </cell>
          <cell r="B446" t="str">
            <v>NT Grant - Equitable Share;I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</row>
        <row r="447">
          <cell r="A447" t="str">
            <v>0205/8401/0006</v>
          </cell>
          <cell r="B447" t="str">
            <v>NT Grant - Equitable Share;A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</row>
        <row r="448">
          <cell r="A448" t="str">
            <v>0205/8404/0006</v>
          </cell>
          <cell r="B448" t="str">
            <v>NT Grant - MSIG;Administrati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</row>
        <row r="449">
          <cell r="A449" t="str">
            <v>0205/8405/0003</v>
          </cell>
          <cell r="B449" t="str">
            <v>Prov Gov - Man Remuneration;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</row>
        <row r="450">
          <cell r="A450" t="str">
            <v>0205/8405/0004</v>
          </cell>
          <cell r="B450" t="str">
            <v>Prov Gov - Man Remuneration;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</row>
        <row r="451">
          <cell r="A451" t="str">
            <v>0205/8450/0004</v>
          </cell>
          <cell r="B451" t="str">
            <v>NT Grant - MIG;Manager Techn</v>
          </cell>
          <cell r="C451">
            <v>0</v>
          </cell>
          <cell r="D451">
            <v>0</v>
          </cell>
          <cell r="E451">
            <v>0</v>
          </cell>
          <cell r="F451">
            <v>-442400</v>
          </cell>
          <cell r="G451">
            <v>-442400</v>
          </cell>
          <cell r="H451">
            <v>0</v>
          </cell>
          <cell r="I451">
            <v>0</v>
          </cell>
        </row>
        <row r="452">
          <cell r="A452" t="str">
            <v>0205/8452/0004</v>
          </cell>
          <cell r="B452" t="str">
            <v>Prov Gov - DWAF;Manager Tech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</row>
        <row r="453">
          <cell r="A453" t="str">
            <v>0205/8508/0006</v>
          </cell>
          <cell r="B453" t="str">
            <v>Sundry Income;Administration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</row>
        <row r="454">
          <cell r="A454" t="str">
            <v>0205/8518/0006</v>
          </cell>
          <cell r="B454" t="str">
            <v>Legal Fees;Administration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</row>
        <row r="455">
          <cell r="B455" t="str">
            <v>Main account subtotal</v>
          </cell>
          <cell r="G455">
            <v>0</v>
          </cell>
          <cell r="H455">
            <v>0</v>
          </cell>
          <cell r="I455">
            <v>0</v>
          </cell>
        </row>
        <row r="456">
          <cell r="A456">
            <v>205</v>
          </cell>
          <cell r="B456" t="str">
            <v>Main account total</v>
          </cell>
          <cell r="C456">
            <v>7411113.8399999999</v>
          </cell>
          <cell r="G456">
            <v>2522991.9299999997</v>
          </cell>
          <cell r="H456">
            <v>8285942.3800000008</v>
          </cell>
          <cell r="I456">
            <v>-874828.54</v>
          </cell>
        </row>
        <row r="457">
          <cell r="A457" t="str">
            <v>---------------</v>
          </cell>
          <cell r="B457" t="str">
            <v>------------------------------</v>
          </cell>
          <cell r="C457" t="str">
            <v>--------------</v>
          </cell>
          <cell r="D457" t="str">
            <v>------------</v>
          </cell>
          <cell r="E457" t="str">
            <v>------------</v>
          </cell>
          <cell r="F457" t="str">
            <v>------------</v>
          </cell>
        </row>
        <row r="458">
          <cell r="A458">
            <v>301</v>
          </cell>
          <cell r="B458" t="str">
            <v>PLANNING &amp; DEVELOPEMENT</v>
          </cell>
          <cell r="G458">
            <v>0</v>
          </cell>
        </row>
        <row r="459">
          <cell r="A459" t="str">
            <v>0301/1000/0000</v>
          </cell>
          <cell r="B459" t="str">
            <v>Salaries;</v>
          </cell>
          <cell r="C459">
            <v>2282208.09</v>
          </cell>
          <cell r="D459">
            <v>0</v>
          </cell>
          <cell r="E459">
            <v>1111584.96</v>
          </cell>
          <cell r="F459">
            <v>0</v>
          </cell>
          <cell r="G459">
            <v>1111584.96</v>
          </cell>
          <cell r="H459">
            <v>2223169.92</v>
          </cell>
          <cell r="I459">
            <v>59038.169999999925</v>
          </cell>
        </row>
        <row r="460">
          <cell r="A460" t="str">
            <v>0301/1002/0000</v>
          </cell>
          <cell r="B460" t="str">
            <v>Annual Bonus;</v>
          </cell>
          <cell r="C460">
            <v>255399.01</v>
          </cell>
          <cell r="D460">
            <v>0</v>
          </cell>
          <cell r="E460">
            <v>131449.60999999999</v>
          </cell>
          <cell r="F460">
            <v>0</v>
          </cell>
          <cell r="G460">
            <v>131449.60999999999</v>
          </cell>
          <cell r="H460">
            <v>262899.21999999997</v>
          </cell>
          <cell r="I460">
            <v>-7500.2099999999627</v>
          </cell>
        </row>
        <row r="461">
          <cell r="A461" t="str">
            <v>0301/1003/0000</v>
          </cell>
          <cell r="B461" t="str">
            <v>Allowance - Telephone;</v>
          </cell>
          <cell r="C461">
            <v>3600</v>
          </cell>
          <cell r="D461">
            <v>0</v>
          </cell>
          <cell r="E461">
            <v>30276.93</v>
          </cell>
          <cell r="F461">
            <v>0</v>
          </cell>
          <cell r="G461">
            <v>30276.93</v>
          </cell>
          <cell r="H461">
            <v>60553.86</v>
          </cell>
          <cell r="I461">
            <v>-56953.86</v>
          </cell>
        </row>
        <row r="462">
          <cell r="A462" t="str">
            <v>0301/1005/0000</v>
          </cell>
          <cell r="B462" t="str">
            <v>Housing Subsidy ;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</row>
        <row r="463">
          <cell r="A463" t="str">
            <v>0301/1006/0000</v>
          </cell>
          <cell r="B463" t="str">
            <v>Overtime;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4">
          <cell r="A464" t="str">
            <v>0301/1007/0000</v>
          </cell>
          <cell r="B464" t="str">
            <v>Allowance - Other;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</row>
        <row r="465">
          <cell r="A465" t="str">
            <v>0301/1009/0000</v>
          </cell>
          <cell r="B465" t="str">
            <v>Allowance - Vehicle;</v>
          </cell>
          <cell r="C465">
            <v>456000</v>
          </cell>
          <cell r="D465">
            <v>0</v>
          </cell>
          <cell r="E465">
            <v>272884.62</v>
          </cell>
          <cell r="F465">
            <v>0</v>
          </cell>
          <cell r="G465">
            <v>272884.62</v>
          </cell>
          <cell r="H465">
            <v>545769.24</v>
          </cell>
          <cell r="I465">
            <v>-89769.239999999991</v>
          </cell>
        </row>
        <row r="466">
          <cell r="A466" t="str">
            <v>0301/1010/0000</v>
          </cell>
          <cell r="B466" t="str">
            <v>Industrial Council Levy;</v>
          </cell>
          <cell r="C466">
            <v>651.63</v>
          </cell>
          <cell r="D466">
            <v>0</v>
          </cell>
          <cell r="E466">
            <v>322.56</v>
          </cell>
          <cell r="F466">
            <v>0</v>
          </cell>
          <cell r="G466">
            <v>322.56</v>
          </cell>
          <cell r="H466">
            <v>645.12</v>
          </cell>
          <cell r="I466">
            <v>6.5099999999999909</v>
          </cell>
        </row>
        <row r="467">
          <cell r="A467" t="str">
            <v>0301/1011/0000</v>
          </cell>
          <cell r="B467" t="str">
            <v>Skills Development Levy;</v>
          </cell>
          <cell r="C467">
            <v>30291.759999999998</v>
          </cell>
          <cell r="D467">
            <v>0</v>
          </cell>
          <cell r="E467">
            <v>15514</v>
          </cell>
          <cell r="F467">
            <v>0</v>
          </cell>
          <cell r="G467">
            <v>15514</v>
          </cell>
          <cell r="H467">
            <v>31028</v>
          </cell>
          <cell r="I467">
            <v>-736.2400000000016</v>
          </cell>
        </row>
        <row r="468">
          <cell r="A468" t="str">
            <v>0301/1012/0000</v>
          </cell>
          <cell r="B468" t="str">
            <v>Compensation Commissioner;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</row>
        <row r="469">
          <cell r="A469" t="str">
            <v>0301/1050/0000</v>
          </cell>
          <cell r="B469" t="str">
            <v>Medical Aid Fund;</v>
          </cell>
          <cell r="C469">
            <v>214085.17</v>
          </cell>
          <cell r="D469">
            <v>0</v>
          </cell>
          <cell r="E469">
            <v>98640.12</v>
          </cell>
          <cell r="F469">
            <v>0</v>
          </cell>
          <cell r="G469">
            <v>98640.12</v>
          </cell>
          <cell r="H469">
            <v>197280.24</v>
          </cell>
          <cell r="I469">
            <v>16804.930000000022</v>
          </cell>
        </row>
        <row r="470">
          <cell r="A470" t="str">
            <v>0301/1051/0000</v>
          </cell>
          <cell r="B470" t="str">
            <v>Pension Fund ;</v>
          </cell>
          <cell r="C470">
            <v>435176.45</v>
          </cell>
          <cell r="D470">
            <v>0</v>
          </cell>
          <cell r="E470">
            <v>210844.5</v>
          </cell>
          <cell r="F470">
            <v>0</v>
          </cell>
          <cell r="G470">
            <v>210844.5</v>
          </cell>
          <cell r="H470">
            <v>421689</v>
          </cell>
          <cell r="I470">
            <v>13487.450000000012</v>
          </cell>
        </row>
        <row r="471">
          <cell r="A471" t="str">
            <v>0301/1052/0000</v>
          </cell>
          <cell r="B471" t="str">
            <v>UIF;</v>
          </cell>
          <cell r="C471">
            <v>13366.95</v>
          </cell>
          <cell r="D471">
            <v>0</v>
          </cell>
          <cell r="E471">
            <v>6543.68</v>
          </cell>
          <cell r="F471">
            <v>0</v>
          </cell>
          <cell r="G471">
            <v>6543.68</v>
          </cell>
          <cell r="H471">
            <v>13087.36</v>
          </cell>
          <cell r="I471">
            <v>279.59000000000015</v>
          </cell>
        </row>
        <row r="472">
          <cell r="A472" t="str">
            <v>0301/6500/0000</v>
          </cell>
          <cell r="B472" t="str">
            <v>Project - Youth Development;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</row>
        <row r="473">
          <cell r="A473" t="str">
            <v>0301/6503/0000</v>
          </cell>
          <cell r="B473" t="str">
            <v>Project - FMG;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74">
          <cell r="A474" t="str">
            <v>0301/6504/0000</v>
          </cell>
          <cell r="B474" t="str">
            <v>Project - Rural Agriculture</v>
          </cell>
          <cell r="C474">
            <v>172000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172000</v>
          </cell>
          <cell r="I474">
            <v>0</v>
          </cell>
        </row>
        <row r="475">
          <cell r="A475" t="str">
            <v>0301/6505/0000</v>
          </cell>
          <cell r="B475" t="str">
            <v>Project - LED;</v>
          </cell>
          <cell r="C475">
            <v>100000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100000</v>
          </cell>
          <cell r="I475">
            <v>0</v>
          </cell>
        </row>
        <row r="476">
          <cell r="A476" t="str">
            <v>0301/6506/0000</v>
          </cell>
          <cell r="B476" t="str">
            <v>Project - LED Strategy;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</row>
        <row r="477">
          <cell r="A477" t="str">
            <v>0301/6507/0000</v>
          </cell>
          <cell r="B477" t="str">
            <v>Project - LED Youth;</v>
          </cell>
          <cell r="C477">
            <v>125000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62500</v>
          </cell>
          <cell r="I477">
            <v>62500</v>
          </cell>
        </row>
        <row r="478">
          <cell r="A478" t="str">
            <v>0301/6509/0000</v>
          </cell>
          <cell r="B478" t="str">
            <v>IDP;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</row>
        <row r="479">
          <cell r="A479" t="str">
            <v>0301/6511/0000</v>
          </cell>
          <cell r="B479" t="str">
            <v>Advertisements;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</row>
        <row r="480">
          <cell r="A480" t="str">
            <v>0301/6514/0000</v>
          </cell>
          <cell r="B480" t="str">
            <v>Printing &amp; Stationary;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</row>
        <row r="481">
          <cell r="A481" t="str">
            <v>0301/6525/0000</v>
          </cell>
          <cell r="B481" t="str">
            <v>Postage;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</row>
        <row r="482">
          <cell r="A482" t="str">
            <v>0301/6535/0000</v>
          </cell>
          <cell r="B482" t="str">
            <v>Inventory (tools,equip,etc.)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</row>
        <row r="483">
          <cell r="A483" t="str">
            <v>0301/6536/0000</v>
          </cell>
          <cell r="B483" t="str">
            <v>Material &amp; Stores;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</row>
        <row r="484">
          <cell r="A484" t="str">
            <v>0301/6539/0000</v>
          </cell>
          <cell r="B484" t="str">
            <v>Training;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</row>
        <row r="485">
          <cell r="A485" t="str">
            <v>0301/6541/0000</v>
          </cell>
          <cell r="B485" t="str">
            <v>Subsistence &amp; Traveling;</v>
          </cell>
          <cell r="C485">
            <v>81600</v>
          </cell>
          <cell r="D485">
            <v>0</v>
          </cell>
          <cell r="E485">
            <v>61682.49</v>
          </cell>
          <cell r="F485">
            <v>0</v>
          </cell>
          <cell r="G485">
            <v>61682.49</v>
          </cell>
          <cell r="H485">
            <v>100000</v>
          </cell>
          <cell r="I485">
            <v>-18400</v>
          </cell>
        </row>
        <row r="486">
          <cell r="A486" t="str">
            <v>0301/6543/0000</v>
          </cell>
          <cell r="B486" t="str">
            <v>Cleaning Materials;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</row>
        <row r="487">
          <cell r="A487" t="str">
            <v>0301/6544/0000</v>
          </cell>
          <cell r="B487" t="str">
            <v>Telephone Charges;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</row>
        <row r="488">
          <cell r="A488" t="str">
            <v>0301/6545/0000</v>
          </cell>
          <cell r="B488" t="str">
            <v>Tourism;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</row>
        <row r="489">
          <cell r="A489" t="str">
            <v>0301/6546/0000</v>
          </cell>
          <cell r="B489" t="str">
            <v>Uniforms &amp; Protective Clothi</v>
          </cell>
          <cell r="C489">
            <v>48000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24000</v>
          </cell>
          <cell r="I489">
            <v>24000</v>
          </cell>
        </row>
        <row r="490">
          <cell r="A490" t="str">
            <v>0301/6549/0000</v>
          </cell>
          <cell r="B490" t="str">
            <v>Insurance - External;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</row>
        <row r="491">
          <cell r="A491" t="str">
            <v>0301/6552/0000</v>
          </cell>
          <cell r="B491" t="str">
            <v>Fuel &amp; Oil - Vehicles;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</row>
        <row r="492">
          <cell r="A492" t="str">
            <v>0301/6554/0000</v>
          </cell>
          <cell r="B492" t="str">
            <v>Consumables;</v>
          </cell>
          <cell r="C492">
            <v>0</v>
          </cell>
          <cell r="D492">
            <v>0</v>
          </cell>
          <cell r="E492">
            <v>189.9</v>
          </cell>
          <cell r="F492">
            <v>0</v>
          </cell>
          <cell r="G492">
            <v>189.9</v>
          </cell>
          <cell r="H492">
            <v>1500</v>
          </cell>
          <cell r="I492">
            <v>-1500</v>
          </cell>
        </row>
        <row r="493">
          <cell r="A493" t="str">
            <v>0301/6561/0000</v>
          </cell>
          <cell r="B493" t="str">
            <v>CCA - Vehicles, Plant &amp; Equi</v>
          </cell>
          <cell r="C493">
            <v>60000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60000</v>
          </cell>
          <cell r="I493">
            <v>0</v>
          </cell>
        </row>
        <row r="494">
          <cell r="A494" t="str">
            <v>0301/6565/0000</v>
          </cell>
          <cell r="B494" t="str">
            <v>Professional Services;</v>
          </cell>
          <cell r="C494">
            <v>24000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24000</v>
          </cell>
          <cell r="I494">
            <v>0</v>
          </cell>
        </row>
        <row r="495">
          <cell r="A495" t="str">
            <v>0301/6574/0000</v>
          </cell>
          <cell r="B495" t="str">
            <v>Project - SPLUMA;</v>
          </cell>
          <cell r="C495">
            <v>125000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50000</v>
          </cell>
          <cell r="I495">
            <v>75000</v>
          </cell>
        </row>
        <row r="496">
          <cell r="A496" t="str">
            <v>0301/6802/0000</v>
          </cell>
          <cell r="B496" t="str">
            <v>R/M - Tools &amp; Equipment;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</row>
        <row r="497">
          <cell r="A497" t="str">
            <v>0301/6803/0000</v>
          </cell>
          <cell r="B497" t="str">
            <v>R/M - Furniture &amp; Equipment;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498">
          <cell r="A498" t="str">
            <v>0301/7501/0000</v>
          </cell>
          <cell r="B498" t="str">
            <v>Contr - Leave Reserve;</v>
          </cell>
          <cell r="C498">
            <v>24286.74</v>
          </cell>
          <cell r="D498">
            <v>0</v>
          </cell>
          <cell r="E498">
            <v>62820.62</v>
          </cell>
          <cell r="F498">
            <v>0</v>
          </cell>
          <cell r="G498">
            <v>62820.62</v>
          </cell>
          <cell r="H498">
            <v>62820.62</v>
          </cell>
          <cell r="I498">
            <v>-38533.880000000005</v>
          </cell>
        </row>
        <row r="499">
          <cell r="A499" t="str">
            <v>0301/7502/0000</v>
          </cell>
          <cell r="B499" t="str">
            <v>Contr Fund - Pro-rata Bonus</v>
          </cell>
          <cell r="C499">
            <v>7789.6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7789.6</v>
          </cell>
          <cell r="I499">
            <v>0</v>
          </cell>
        </row>
        <row r="500">
          <cell r="A500" t="str">
            <v>0301/8401/0000</v>
          </cell>
          <cell r="B500" t="str">
            <v>NT Grant - Equitable Share;</v>
          </cell>
          <cell r="C500">
            <v>-988264.56</v>
          </cell>
          <cell r="D500">
            <v>0</v>
          </cell>
          <cell r="E500">
            <v>0</v>
          </cell>
          <cell r="F500">
            <v>-721357.4</v>
          </cell>
          <cell r="G500">
            <v>-721357.4</v>
          </cell>
          <cell r="H500">
            <v>-988264.56</v>
          </cell>
          <cell r="I500">
            <v>0</v>
          </cell>
        </row>
        <row r="501">
          <cell r="A501" t="str">
            <v>0301/8451/0000</v>
          </cell>
          <cell r="B501" t="str">
            <v>Prov Gov - Spatial Plan;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</row>
        <row r="502">
          <cell r="B502" t="str">
            <v>Main account subtotal</v>
          </cell>
          <cell r="G502">
            <v>0</v>
          </cell>
          <cell r="H502">
            <v>0</v>
          </cell>
          <cell r="I502">
            <v>0</v>
          </cell>
        </row>
        <row r="503">
          <cell r="A503">
            <v>301</v>
          </cell>
          <cell r="B503" t="str">
            <v>Main account total</v>
          </cell>
          <cell r="C503">
            <v>3470190.8399999994</v>
          </cell>
          <cell r="G503">
            <v>1281396.5899999999</v>
          </cell>
          <cell r="H503">
            <v>3432467.6199999987</v>
          </cell>
          <cell r="I503">
            <v>37723.219999999987</v>
          </cell>
        </row>
        <row r="504">
          <cell r="A504" t="str">
            <v>---------------</v>
          </cell>
          <cell r="B504" t="str">
            <v>------------------------------</v>
          </cell>
          <cell r="C504" t="str">
            <v>--------------</v>
          </cell>
          <cell r="D504" t="str">
            <v>------------</v>
          </cell>
          <cell r="E504" t="str">
            <v>------------</v>
          </cell>
          <cell r="F504" t="str">
            <v>------------</v>
          </cell>
        </row>
        <row r="505">
          <cell r="A505">
            <v>501</v>
          </cell>
          <cell r="B505" t="str">
            <v>.LIBRARIES &amp; ARCHIVES</v>
          </cell>
          <cell r="G505">
            <v>0</v>
          </cell>
        </row>
        <row r="506">
          <cell r="A506" t="str">
            <v>0501/1000/0000</v>
          </cell>
          <cell r="B506" t="str">
            <v>Salaries;</v>
          </cell>
          <cell r="C506">
            <v>408341.68</v>
          </cell>
          <cell r="D506">
            <v>0</v>
          </cell>
          <cell r="E506">
            <v>202262.64</v>
          </cell>
          <cell r="F506">
            <v>0</v>
          </cell>
          <cell r="G506">
            <v>202262.64</v>
          </cell>
          <cell r="H506">
            <v>404525.28</v>
          </cell>
          <cell r="I506">
            <v>3816.3999999999651</v>
          </cell>
        </row>
        <row r="507">
          <cell r="A507" t="str">
            <v>0501/1002/0000</v>
          </cell>
          <cell r="B507" t="str">
            <v>Annual Bonus;</v>
          </cell>
          <cell r="C507">
            <v>48668.89</v>
          </cell>
          <cell r="D507">
            <v>0</v>
          </cell>
          <cell r="E507">
            <v>28471.75</v>
          </cell>
          <cell r="F507">
            <v>0</v>
          </cell>
          <cell r="G507">
            <v>28471.75</v>
          </cell>
          <cell r="H507">
            <v>56943.5</v>
          </cell>
          <cell r="I507">
            <v>-8274.61</v>
          </cell>
        </row>
        <row r="508">
          <cell r="A508" t="str">
            <v>0501/1003/0000</v>
          </cell>
          <cell r="B508" t="str">
            <v>Allowance - Telephone;</v>
          </cell>
          <cell r="C508">
            <v>0</v>
          </cell>
          <cell r="D508">
            <v>0</v>
          </cell>
          <cell r="E508">
            <v>300</v>
          </cell>
          <cell r="F508">
            <v>0</v>
          </cell>
          <cell r="G508">
            <v>300</v>
          </cell>
          <cell r="H508">
            <v>600</v>
          </cell>
          <cell r="I508">
            <v>-600</v>
          </cell>
        </row>
        <row r="509">
          <cell r="A509" t="str">
            <v>0501/1006/0000</v>
          </cell>
          <cell r="B509" t="str">
            <v>Overtime;</v>
          </cell>
          <cell r="C509">
            <v>46617.760000000002</v>
          </cell>
          <cell r="D509">
            <v>0</v>
          </cell>
          <cell r="E509">
            <v>47015.82</v>
          </cell>
          <cell r="F509">
            <v>0</v>
          </cell>
          <cell r="G509">
            <v>47015.82</v>
          </cell>
          <cell r="H509">
            <v>94031.64</v>
          </cell>
          <cell r="I509">
            <v>-47413.88</v>
          </cell>
        </row>
        <row r="510">
          <cell r="A510" t="str">
            <v>0501/1007/0000</v>
          </cell>
          <cell r="B510" t="str">
            <v>Allowance - Other;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</row>
        <row r="511">
          <cell r="A511" t="str">
            <v>0501/1010/0000</v>
          </cell>
          <cell r="B511" t="str">
            <v>Industrial Council Levy;</v>
          </cell>
          <cell r="C511">
            <v>186.18</v>
          </cell>
          <cell r="D511">
            <v>0</v>
          </cell>
          <cell r="E511">
            <v>92.16</v>
          </cell>
          <cell r="F511">
            <v>0</v>
          </cell>
          <cell r="G511">
            <v>92.16</v>
          </cell>
          <cell r="H511">
            <v>184.32</v>
          </cell>
          <cell r="I511">
            <v>1.8600000000000136</v>
          </cell>
        </row>
        <row r="512">
          <cell r="A512" t="str">
            <v>0501/1011/0000</v>
          </cell>
          <cell r="B512" t="str">
            <v>Skills Development Levy;</v>
          </cell>
          <cell r="C512">
            <v>5544.18</v>
          </cell>
          <cell r="D512">
            <v>0</v>
          </cell>
          <cell r="E512">
            <v>2822.06</v>
          </cell>
          <cell r="F512">
            <v>0</v>
          </cell>
          <cell r="G512">
            <v>2822.06</v>
          </cell>
          <cell r="H512">
            <v>5644.12</v>
          </cell>
          <cell r="I512">
            <v>-99.9399999999996</v>
          </cell>
        </row>
        <row r="513">
          <cell r="A513" t="str">
            <v>0501/1012/0000</v>
          </cell>
          <cell r="B513" t="str">
            <v>Compensation Commissioner;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</row>
        <row r="514">
          <cell r="A514" t="str">
            <v>0501/1050/0000</v>
          </cell>
          <cell r="B514" t="str">
            <v>Medical Aid Fund;</v>
          </cell>
          <cell r="C514">
            <v>45969.77</v>
          </cell>
          <cell r="D514">
            <v>0</v>
          </cell>
          <cell r="E514">
            <v>22690.799999999999</v>
          </cell>
          <cell r="F514">
            <v>0</v>
          </cell>
          <cell r="G514">
            <v>22690.799999999999</v>
          </cell>
          <cell r="H514">
            <v>45381.599999999999</v>
          </cell>
          <cell r="I514">
            <v>588.16999999999825</v>
          </cell>
        </row>
        <row r="515">
          <cell r="A515" t="str">
            <v>0501/1051/0000</v>
          </cell>
          <cell r="B515" t="str">
            <v>Pension Fund ;</v>
          </cell>
          <cell r="C515">
            <v>72178.259999999995</v>
          </cell>
          <cell r="D515">
            <v>0</v>
          </cell>
          <cell r="E515">
            <v>36548.879999999997</v>
          </cell>
          <cell r="F515">
            <v>0</v>
          </cell>
          <cell r="G515">
            <v>36548.879999999997</v>
          </cell>
          <cell r="H515">
            <v>73097.759999999995</v>
          </cell>
          <cell r="I515">
            <v>-919.5</v>
          </cell>
        </row>
        <row r="516">
          <cell r="A516" t="str">
            <v>0501/1052/0000</v>
          </cell>
          <cell r="B516" t="str">
            <v>UIF;</v>
          </cell>
          <cell r="C516">
            <v>3819.13</v>
          </cell>
          <cell r="D516">
            <v>0</v>
          </cell>
          <cell r="E516">
            <v>1784.64</v>
          </cell>
          <cell r="F516">
            <v>0</v>
          </cell>
          <cell r="G516">
            <v>1784.64</v>
          </cell>
          <cell r="H516">
            <v>3569.28</v>
          </cell>
          <cell r="I516">
            <v>249.84999999999991</v>
          </cell>
        </row>
        <row r="517">
          <cell r="A517" t="str">
            <v>0501/6514/0000</v>
          </cell>
          <cell r="B517" t="str">
            <v>Printing &amp; Stationary;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</row>
        <row r="518">
          <cell r="A518" t="str">
            <v>0501/6523/0000</v>
          </cell>
          <cell r="B518" t="str">
            <v>Security Services;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19">
          <cell r="A519" t="str">
            <v>0501/6525/0000</v>
          </cell>
          <cell r="B519" t="str">
            <v>Postage;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</row>
        <row r="520">
          <cell r="A520" t="str">
            <v>0501/6539/0000</v>
          </cell>
          <cell r="B520" t="str">
            <v>Training;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</row>
        <row r="521">
          <cell r="A521" t="str">
            <v>0501/6541/0000</v>
          </cell>
          <cell r="B521" t="str">
            <v>Subsistence &amp; Traveling;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2">
          <cell r="A522" t="str">
            <v>0501/6544/0000</v>
          </cell>
          <cell r="B522" t="str">
            <v>Telephone Charges;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</row>
        <row r="523">
          <cell r="A523" t="str">
            <v>0501/6548/0000</v>
          </cell>
          <cell r="B523" t="str">
            <v>Lost Library Books;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4">
          <cell r="A524" t="str">
            <v>0501/6549/0000</v>
          </cell>
          <cell r="B524" t="str">
            <v>Insurance - External;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</row>
        <row r="525">
          <cell r="A525" t="str">
            <v>0501/6554/0000</v>
          </cell>
          <cell r="B525" t="str">
            <v>Consumables;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</row>
        <row r="526">
          <cell r="A526" t="str">
            <v>0501/6803/0000</v>
          </cell>
          <cell r="B526" t="str">
            <v>R/M - Furniture &amp; Equipment;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</row>
        <row r="527">
          <cell r="A527" t="str">
            <v>0501/7501/0000</v>
          </cell>
          <cell r="B527" t="str">
            <v>Contr - Leave Reserve;</v>
          </cell>
          <cell r="C527">
            <v>50268.6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50268.6</v>
          </cell>
          <cell r="I527">
            <v>0</v>
          </cell>
        </row>
        <row r="528">
          <cell r="A528" t="str">
            <v>0501/7502/0000</v>
          </cell>
          <cell r="B528" t="str">
            <v>Contr Fund - Pro-rata Bonus</v>
          </cell>
          <cell r="C528">
            <v>13353.6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13353.6</v>
          </cell>
          <cell r="I528">
            <v>0</v>
          </cell>
        </row>
        <row r="529">
          <cell r="A529" t="str">
            <v>0501/8301/0000</v>
          </cell>
          <cell r="B529" t="str">
            <v>Fines Library;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</row>
        <row r="530">
          <cell r="A530" t="str">
            <v>0501/8401/0000</v>
          </cell>
          <cell r="B530" t="str">
            <v>NT Grant - Equitable Share;</v>
          </cell>
          <cell r="C530">
            <v>-497611.28</v>
          </cell>
          <cell r="D530">
            <v>0</v>
          </cell>
          <cell r="E530">
            <v>0</v>
          </cell>
          <cell r="F530">
            <v>-362671.4</v>
          </cell>
          <cell r="G530">
            <v>-362671.4</v>
          </cell>
          <cell r="H530">
            <v>-497611.28</v>
          </cell>
          <cell r="I530">
            <v>0</v>
          </cell>
        </row>
        <row r="531">
          <cell r="A531" t="str">
            <v>0501/8503/0000</v>
          </cell>
          <cell r="B531" t="str">
            <v>Photostats;</v>
          </cell>
          <cell r="C531">
            <v>0</v>
          </cell>
          <cell r="D531">
            <v>0</v>
          </cell>
          <cell r="E531">
            <v>1.29</v>
          </cell>
          <cell r="F531">
            <v>-10.5</v>
          </cell>
          <cell r="G531">
            <v>-9.2100000000000009</v>
          </cell>
          <cell r="H531">
            <v>0</v>
          </cell>
          <cell r="I531">
            <v>0</v>
          </cell>
        </row>
        <row r="532">
          <cell r="A532" t="str">
            <v>0501/8512/0000</v>
          </cell>
          <cell r="B532" t="str">
            <v>Fees - Lost Library Books ;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</row>
        <row r="533">
          <cell r="B533" t="str">
            <v>Main account subtotal</v>
          </cell>
          <cell r="G533">
            <v>0</v>
          </cell>
          <cell r="H533">
            <v>0</v>
          </cell>
          <cell r="I533">
            <v>0</v>
          </cell>
        </row>
        <row r="534">
          <cell r="A534">
            <v>501</v>
          </cell>
          <cell r="B534" t="str">
            <v>Main account total</v>
          </cell>
          <cell r="C534">
            <v>197336.7699999999</v>
          </cell>
          <cell r="G534">
            <v>-20691.860000000022</v>
          </cell>
          <cell r="H534">
            <v>249988.41999999993</v>
          </cell>
          <cell r="I534">
            <v>-52651.650000000038</v>
          </cell>
        </row>
        <row r="535">
          <cell r="A535" t="str">
            <v>---------------</v>
          </cell>
          <cell r="B535" t="str">
            <v>------------------------------</v>
          </cell>
          <cell r="C535" t="str">
            <v>--------------</v>
          </cell>
          <cell r="D535" t="str">
            <v>------------</v>
          </cell>
          <cell r="E535" t="str">
            <v>------------</v>
          </cell>
          <cell r="F535" t="str">
            <v>------------</v>
          </cell>
        </row>
        <row r="536">
          <cell r="A536">
            <v>503</v>
          </cell>
          <cell r="B536" t="str">
            <v>COMMUNITY HALLS &amp; FACILITIES</v>
          </cell>
          <cell r="G536">
            <v>0</v>
          </cell>
        </row>
        <row r="537">
          <cell r="A537" t="str">
            <v>0503/1000/0000</v>
          </cell>
          <cell r="B537" t="str">
            <v>Salaries;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</row>
        <row r="538">
          <cell r="A538" t="str">
            <v>0503/1002/0000</v>
          </cell>
          <cell r="B538" t="str">
            <v>Annual Bonus;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39">
          <cell r="A539" t="str">
            <v>0503/1006/0000</v>
          </cell>
          <cell r="B539" t="str">
            <v>Overtime;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</row>
        <row r="540">
          <cell r="A540" t="str">
            <v>0503/1007/0000</v>
          </cell>
          <cell r="B540" t="str">
            <v>Allowance - Other;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</row>
        <row r="541">
          <cell r="A541" t="str">
            <v>0503/1010/0000</v>
          </cell>
          <cell r="B541" t="str">
            <v>Industrial Council Levy;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</row>
        <row r="542">
          <cell r="A542" t="str">
            <v>0503/1011/0000</v>
          </cell>
          <cell r="B542" t="str">
            <v>Skills Development Levy;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</row>
        <row r="543">
          <cell r="A543" t="str">
            <v>0503/1012/0000</v>
          </cell>
          <cell r="B543" t="str">
            <v>Compensation Commissioner;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</row>
        <row r="544">
          <cell r="A544" t="str">
            <v>0503/1050/0000</v>
          </cell>
          <cell r="B544" t="str">
            <v>Medical Aid Fund;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45">
          <cell r="A545" t="str">
            <v>0503/1051/0000</v>
          </cell>
          <cell r="B545" t="str">
            <v>Pension Fund ;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</row>
        <row r="546">
          <cell r="A546" t="str">
            <v>0503/1052/0000</v>
          </cell>
          <cell r="B546" t="str">
            <v>UIF;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47">
          <cell r="A547" t="str">
            <v>0503/5001/0000</v>
          </cell>
          <cell r="B547" t="str">
            <v>Interest External Loans;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</row>
        <row r="548">
          <cell r="A548" t="str">
            <v>0503/5051/0000</v>
          </cell>
          <cell r="B548" t="str">
            <v>Redemption - External Loans;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</row>
        <row r="549">
          <cell r="A549" t="str">
            <v>0503/6523/0000</v>
          </cell>
          <cell r="B549" t="str">
            <v>Security Services;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</row>
        <row r="550">
          <cell r="A550" t="str">
            <v>0503/6531/0000</v>
          </cell>
          <cell r="B550" t="str">
            <v>Operating License;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</row>
        <row r="551">
          <cell r="A551" t="str">
            <v>0503/6535/0000</v>
          </cell>
          <cell r="B551" t="str">
            <v>Inventory (tools,equip,etc.)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</row>
        <row r="552">
          <cell r="A552" t="str">
            <v>0503/6543/0000</v>
          </cell>
          <cell r="B552" t="str">
            <v>Cleaning Materials;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</row>
        <row r="553">
          <cell r="A553" t="str">
            <v>0503/6546/0000</v>
          </cell>
          <cell r="B553" t="str">
            <v>Uniforms &amp; Protective Clothi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</row>
        <row r="554">
          <cell r="A554" t="str">
            <v>0503/6549/0000</v>
          </cell>
          <cell r="B554" t="str">
            <v>Insurance - External;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</row>
        <row r="555">
          <cell r="A555" t="str">
            <v>0503/6552/0000</v>
          </cell>
          <cell r="B555" t="str">
            <v>Fuel &amp; Oil - Vehicles;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</row>
        <row r="556">
          <cell r="A556" t="str">
            <v>0503/6554/0000</v>
          </cell>
          <cell r="B556" t="str">
            <v>Consumables;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</row>
        <row r="557">
          <cell r="A557" t="str">
            <v>0503/6558/0000</v>
          </cell>
          <cell r="B557" t="str">
            <v>Electricity Purchases;</v>
          </cell>
          <cell r="C557">
            <v>27000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27000</v>
          </cell>
          <cell r="I557">
            <v>0</v>
          </cell>
        </row>
        <row r="558">
          <cell r="A558" t="str">
            <v>0503/6560/0000</v>
          </cell>
          <cell r="B558" t="str">
            <v>CCA - Tools &amp; Equipment;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</row>
        <row r="559">
          <cell r="A559" t="str">
            <v>0503/6562/0000</v>
          </cell>
          <cell r="B559" t="str">
            <v>CCA - Furniture &amp; Office Equ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</row>
        <row r="560">
          <cell r="A560" t="str">
            <v>0503/6563/0000</v>
          </cell>
          <cell r="B560" t="str">
            <v>CCA - Town Hall &amp; Ward Off;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</row>
        <row r="561">
          <cell r="A561" t="str">
            <v>0503/6564/0000</v>
          </cell>
          <cell r="B561" t="str">
            <v>CCA - Community Halls;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</row>
        <row r="562">
          <cell r="A562" t="str">
            <v>0503/6801/0000</v>
          </cell>
          <cell r="B562" t="str">
            <v>R/M - Buildings;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</row>
        <row r="563">
          <cell r="A563" t="str">
            <v>0503/6802/0000</v>
          </cell>
          <cell r="B563" t="str">
            <v>R/M - Tools &amp; Equipment;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</row>
        <row r="564">
          <cell r="A564" t="str">
            <v>0503/6808/0000</v>
          </cell>
          <cell r="B564" t="str">
            <v>R/M - Vehicles &amp; Equipment;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</row>
        <row r="565">
          <cell r="A565" t="str">
            <v>0503/6813/0000</v>
          </cell>
          <cell r="B565" t="str">
            <v>R/M - General ;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</row>
        <row r="566">
          <cell r="A566" t="str">
            <v>0503/7501/0000</v>
          </cell>
          <cell r="B566" t="str">
            <v>Contr - Leave Reserve;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</row>
        <row r="567">
          <cell r="A567" t="str">
            <v>0503/7502/0000</v>
          </cell>
          <cell r="B567" t="str">
            <v>Contr Fund - Pro-rata Bonus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</row>
        <row r="568">
          <cell r="A568" t="str">
            <v>0503/8101/0000</v>
          </cell>
          <cell r="B568" t="str">
            <v>Rent - Hall;</v>
          </cell>
          <cell r="C568">
            <v>-30316</v>
          </cell>
          <cell r="D568">
            <v>0</v>
          </cell>
          <cell r="E568">
            <v>2644.4</v>
          </cell>
          <cell r="F568">
            <v>-18942.8</v>
          </cell>
          <cell r="G568">
            <v>-16298.4</v>
          </cell>
          <cell r="H568">
            <v>-30316</v>
          </cell>
          <cell r="I568">
            <v>0</v>
          </cell>
        </row>
        <row r="569">
          <cell r="A569" t="str">
            <v>0503/8107/0000</v>
          </cell>
          <cell r="B569" t="str">
            <v>Rent - Crockery;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</row>
        <row r="570">
          <cell r="A570" t="str">
            <v>0503/8401/0000</v>
          </cell>
          <cell r="B570" t="str">
            <v>NT Grant - Equitable Share;</v>
          </cell>
          <cell r="C570">
            <v>-302421.49</v>
          </cell>
          <cell r="D570">
            <v>0</v>
          </cell>
          <cell r="E570">
            <v>0</v>
          </cell>
          <cell r="F570">
            <v>-223182.4</v>
          </cell>
          <cell r="G570">
            <v>-223182.4</v>
          </cell>
          <cell r="H570">
            <v>-302421.49</v>
          </cell>
          <cell r="I570">
            <v>0</v>
          </cell>
        </row>
        <row r="571">
          <cell r="B571" t="str">
            <v>Main account subtotal</v>
          </cell>
          <cell r="G571">
            <v>0</v>
          </cell>
          <cell r="H571">
            <v>0</v>
          </cell>
          <cell r="I571">
            <v>0</v>
          </cell>
        </row>
        <row r="572">
          <cell r="A572">
            <v>503</v>
          </cell>
          <cell r="B572" t="str">
            <v>Main account total</v>
          </cell>
          <cell r="C572">
            <v>-305737.49</v>
          </cell>
          <cell r="G572">
            <v>-239480.8</v>
          </cell>
          <cell r="H572">
            <v>-305737.49</v>
          </cell>
          <cell r="I572">
            <v>0</v>
          </cell>
        </row>
        <row r="573">
          <cell r="A573" t="str">
            <v>---------------</v>
          </cell>
          <cell r="B573" t="str">
            <v>------------------------------</v>
          </cell>
          <cell r="C573" t="str">
            <v>--------------</v>
          </cell>
          <cell r="D573" t="str">
            <v>------------</v>
          </cell>
          <cell r="E573" t="str">
            <v>------------</v>
          </cell>
          <cell r="F573" t="str">
            <v>------------</v>
          </cell>
        </row>
        <row r="574">
          <cell r="A574">
            <v>504</v>
          </cell>
          <cell r="B574" t="str">
            <v>CEMETERIES &amp; CREMATORIUMS</v>
          </cell>
          <cell r="G574">
            <v>0</v>
          </cell>
        </row>
        <row r="575">
          <cell r="A575" t="str">
            <v>0504/1008/0000</v>
          </cell>
          <cell r="B575" t="str">
            <v>Temporary Workers;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</row>
        <row r="576">
          <cell r="A576" t="str">
            <v>0504/6521/0000</v>
          </cell>
          <cell r="B576" t="str">
            <v>Pauper Burials;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</row>
        <row r="577">
          <cell r="A577" t="str">
            <v>0504/6801/0000</v>
          </cell>
          <cell r="B577" t="str">
            <v>R/M - Buildings;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</row>
        <row r="578">
          <cell r="A578" t="str">
            <v>0504/6804/0000</v>
          </cell>
          <cell r="B578" t="str">
            <v>R/M - Fencing;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</row>
        <row r="579">
          <cell r="A579" t="str">
            <v>0504/6818/0000</v>
          </cell>
          <cell r="B579" t="str">
            <v>R/M - Grounds/Gardens;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</row>
        <row r="580">
          <cell r="A580" t="str">
            <v>0504/8401/0000</v>
          </cell>
          <cell r="B580" t="str">
            <v>NT Grant - Equitable Share;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</row>
        <row r="581">
          <cell r="A581" t="str">
            <v>0504/8506/0000</v>
          </cell>
          <cell r="B581" t="str">
            <v>Cemetery Fees;</v>
          </cell>
          <cell r="C581">
            <v>-64130</v>
          </cell>
          <cell r="D581">
            <v>0</v>
          </cell>
          <cell r="E581">
            <v>3804.54</v>
          </cell>
          <cell r="F581">
            <v>-30975.5</v>
          </cell>
          <cell r="G581">
            <v>-27170.959999999999</v>
          </cell>
          <cell r="H581">
            <v>-64130</v>
          </cell>
          <cell r="I581">
            <v>0</v>
          </cell>
        </row>
        <row r="582">
          <cell r="B582" t="str">
            <v>Main account subtotal</v>
          </cell>
          <cell r="G582">
            <v>0</v>
          </cell>
          <cell r="H582">
            <v>0</v>
          </cell>
          <cell r="I582">
            <v>0</v>
          </cell>
        </row>
        <row r="583">
          <cell r="A583">
            <v>504</v>
          </cell>
          <cell r="B583" t="str">
            <v>Main account total</v>
          </cell>
          <cell r="C583">
            <v>-64130</v>
          </cell>
          <cell r="G583">
            <v>-27170.959999999999</v>
          </cell>
          <cell r="H583">
            <v>-64130</v>
          </cell>
          <cell r="I583">
            <v>0</v>
          </cell>
        </row>
        <row r="584">
          <cell r="A584" t="str">
            <v>---------------</v>
          </cell>
          <cell r="B584" t="str">
            <v>------------------------------</v>
          </cell>
          <cell r="C584" t="str">
            <v>--------------</v>
          </cell>
          <cell r="D584" t="str">
            <v>------------</v>
          </cell>
          <cell r="E584" t="str">
            <v>------------</v>
          </cell>
          <cell r="F584" t="str">
            <v>------------</v>
          </cell>
        </row>
        <row r="585">
          <cell r="A585">
            <v>507</v>
          </cell>
          <cell r="B585" t="str">
            <v>OTHER COMMUNITY SERVICES</v>
          </cell>
          <cell r="G585">
            <v>0</v>
          </cell>
        </row>
        <row r="586">
          <cell r="A586" t="str">
            <v>0507/1000/0010</v>
          </cell>
          <cell r="B586" t="str">
            <v>Salaries;Manager Comm Servic</v>
          </cell>
          <cell r="C586">
            <v>14871.29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14871.29</v>
          </cell>
        </row>
        <row r="587">
          <cell r="A587" t="str">
            <v>0507/1000/0011</v>
          </cell>
          <cell r="B587" t="str">
            <v>Salaries;Community Services</v>
          </cell>
          <cell r="C587">
            <v>3749675.15</v>
          </cell>
          <cell r="D587">
            <v>0</v>
          </cell>
          <cell r="E587">
            <v>2104424.5699999998</v>
          </cell>
          <cell r="F587">
            <v>-6456.27</v>
          </cell>
          <cell r="G587">
            <v>2097968.2999999998</v>
          </cell>
          <cell r="H587">
            <v>4195936.5999999996</v>
          </cell>
          <cell r="I587">
            <v>-446261.44999999972</v>
          </cell>
        </row>
        <row r="588">
          <cell r="A588" t="str">
            <v>0507/1000/0012</v>
          </cell>
          <cell r="B588" t="str">
            <v>Salaries;Cattle Farming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</row>
        <row r="589">
          <cell r="A589" t="str">
            <v>0507/1001/0010</v>
          </cell>
          <cell r="B589" t="str">
            <v>Performance Bonus;Manager Co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</row>
        <row r="590">
          <cell r="A590" t="str">
            <v>0507/1002/0010</v>
          </cell>
          <cell r="B590" t="str">
            <v>Annual Bonus;Manager Comm Se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</row>
        <row r="591">
          <cell r="A591" t="str">
            <v>0507/1002/0011</v>
          </cell>
          <cell r="B591" t="str">
            <v>Annual Bonus;Community Servi</v>
          </cell>
          <cell r="C591">
            <v>317223.78000000003</v>
          </cell>
          <cell r="D591">
            <v>0</v>
          </cell>
          <cell r="E591">
            <v>169870.74</v>
          </cell>
          <cell r="F591">
            <v>0</v>
          </cell>
          <cell r="G591">
            <v>169870.74</v>
          </cell>
          <cell r="H591">
            <v>339741.48</v>
          </cell>
          <cell r="I591">
            <v>-22517.699999999953</v>
          </cell>
        </row>
        <row r="592">
          <cell r="A592" t="str">
            <v>0507/1002/0012</v>
          </cell>
          <cell r="B592" t="str">
            <v>Annual Bonus;Cattle Farming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</row>
        <row r="593">
          <cell r="A593" t="str">
            <v>0507/1003/0010</v>
          </cell>
          <cell r="B593" t="str">
            <v>Allowance - Telephone;Manage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4">
          <cell r="A594" t="str">
            <v>0507/1003/0011</v>
          </cell>
          <cell r="B594" t="str">
            <v>Allowance - Telephone;Commun</v>
          </cell>
          <cell r="C594">
            <v>0</v>
          </cell>
          <cell r="D594">
            <v>0</v>
          </cell>
          <cell r="E594">
            <v>24000</v>
          </cell>
          <cell r="F594">
            <v>0</v>
          </cell>
          <cell r="G594">
            <v>24000</v>
          </cell>
          <cell r="H594">
            <v>48000</v>
          </cell>
          <cell r="I594">
            <v>-48000</v>
          </cell>
        </row>
        <row r="595">
          <cell r="A595" t="str">
            <v>0507/1003/0012</v>
          </cell>
          <cell r="B595" t="str">
            <v>Allowance - Telephone;Cattle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</row>
        <row r="596">
          <cell r="A596" t="str">
            <v>0507/1004/0011</v>
          </cell>
          <cell r="B596" t="str">
            <v>Allowance Standby;Community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</row>
        <row r="597">
          <cell r="A597" t="str">
            <v>0507/1005/0010</v>
          </cell>
          <cell r="B597" t="str">
            <v>Housing Subsidy ;Manager Com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</row>
        <row r="598">
          <cell r="A598" t="str">
            <v>0507/1005/0011</v>
          </cell>
          <cell r="B598" t="str">
            <v>Housing Subsidy ;Community S</v>
          </cell>
          <cell r="C598">
            <v>103362</v>
          </cell>
          <cell r="D598">
            <v>0</v>
          </cell>
          <cell r="E598">
            <v>47117</v>
          </cell>
          <cell r="F598">
            <v>0</v>
          </cell>
          <cell r="G598">
            <v>47117</v>
          </cell>
          <cell r="H598">
            <v>94234</v>
          </cell>
          <cell r="I598">
            <v>9128</v>
          </cell>
        </row>
        <row r="599">
          <cell r="A599" t="str">
            <v>0507/1006/0011</v>
          </cell>
          <cell r="B599" t="str">
            <v>Overtime;Community Services</v>
          </cell>
          <cell r="C599">
            <v>176240.65</v>
          </cell>
          <cell r="D599">
            <v>0</v>
          </cell>
          <cell r="E599">
            <v>128535.22</v>
          </cell>
          <cell r="F599">
            <v>0</v>
          </cell>
          <cell r="G599">
            <v>128535.22</v>
          </cell>
          <cell r="H599">
            <v>176240.65</v>
          </cell>
          <cell r="I599">
            <v>0</v>
          </cell>
        </row>
        <row r="600">
          <cell r="A600" t="str">
            <v>0507/1006/0012</v>
          </cell>
          <cell r="B600" t="str">
            <v>Overtime;Cattle Farming</v>
          </cell>
          <cell r="C600">
            <v>10508.04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10508.04</v>
          </cell>
          <cell r="I600">
            <v>0</v>
          </cell>
        </row>
        <row r="601">
          <cell r="A601" t="str">
            <v>0507/1007/0010</v>
          </cell>
          <cell r="B601" t="str">
            <v>Allowance - Other;Manager Co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</row>
        <row r="602">
          <cell r="A602" t="str">
            <v>0507/1007/0011</v>
          </cell>
          <cell r="B602" t="str">
            <v>Allowance - Other;Community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</row>
        <row r="603">
          <cell r="A603" t="str">
            <v>0507/1007/0012</v>
          </cell>
          <cell r="B603" t="str">
            <v>Allowance - Other;Cattle Far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</row>
        <row r="604">
          <cell r="A604" t="str">
            <v>0507/1008/0011</v>
          </cell>
          <cell r="B604" t="str">
            <v>Temporary Workers;Community</v>
          </cell>
          <cell r="C604">
            <v>114646.02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114646.02</v>
          </cell>
        </row>
        <row r="605">
          <cell r="A605" t="str">
            <v>0507/1009/0010</v>
          </cell>
          <cell r="B605" t="str">
            <v>Allowance - Vehicle;Manager</v>
          </cell>
          <cell r="C605">
            <v>36000</v>
          </cell>
          <cell r="D605">
            <v>0</v>
          </cell>
          <cell r="E605">
            <v>22500</v>
          </cell>
          <cell r="F605">
            <v>0</v>
          </cell>
          <cell r="G605">
            <v>22500</v>
          </cell>
          <cell r="H605">
            <v>45000</v>
          </cell>
          <cell r="I605">
            <v>-9000</v>
          </cell>
        </row>
        <row r="606">
          <cell r="A606" t="str">
            <v>0507/1009/0011</v>
          </cell>
          <cell r="B606" t="str">
            <v>Allowance - Vehicle;Communit</v>
          </cell>
          <cell r="C606">
            <v>180000</v>
          </cell>
          <cell r="D606">
            <v>0</v>
          </cell>
          <cell r="E606">
            <v>112500</v>
          </cell>
          <cell r="F606">
            <v>0</v>
          </cell>
          <cell r="G606">
            <v>112500</v>
          </cell>
          <cell r="H606">
            <v>225000</v>
          </cell>
          <cell r="I606">
            <v>-45000</v>
          </cell>
        </row>
        <row r="607">
          <cell r="A607" t="str">
            <v>0507/1010/0010</v>
          </cell>
          <cell r="B607" t="str">
            <v>Industrial Council Levy;Mana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</row>
        <row r="608">
          <cell r="A608" t="str">
            <v>0507/1010/0011</v>
          </cell>
          <cell r="B608" t="str">
            <v>Industrial Council Levy;Comm</v>
          </cell>
          <cell r="C608">
            <v>2885.79</v>
          </cell>
          <cell r="D608">
            <v>0</v>
          </cell>
          <cell r="E608">
            <v>1344</v>
          </cell>
          <cell r="F608">
            <v>0</v>
          </cell>
          <cell r="G608">
            <v>1344</v>
          </cell>
          <cell r="H608">
            <v>2688</v>
          </cell>
          <cell r="I608">
            <v>197.78999999999996</v>
          </cell>
        </row>
        <row r="609">
          <cell r="A609" t="str">
            <v>0507/1010/0012</v>
          </cell>
          <cell r="B609" t="str">
            <v>Industrial Council Levy;Catt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</row>
        <row r="610">
          <cell r="A610" t="str">
            <v>0507/1011/0010</v>
          </cell>
          <cell r="B610" t="str">
            <v>Skills Development Levy;Mana</v>
          </cell>
          <cell r="C610">
            <v>7475.02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7475.02</v>
          </cell>
        </row>
        <row r="611">
          <cell r="A611" t="str">
            <v>0507/1011/0011</v>
          </cell>
          <cell r="B611" t="str">
            <v>Skills Development Levy;Comm</v>
          </cell>
          <cell r="C611">
            <v>46440.44</v>
          </cell>
          <cell r="D611">
            <v>0</v>
          </cell>
          <cell r="E611">
            <v>22357.7</v>
          </cell>
          <cell r="F611">
            <v>0</v>
          </cell>
          <cell r="G611">
            <v>22357.7</v>
          </cell>
          <cell r="H611">
            <v>44715.4</v>
          </cell>
          <cell r="I611">
            <v>1725.0400000000009</v>
          </cell>
        </row>
        <row r="612">
          <cell r="A612" t="str">
            <v>0507/1012/0010</v>
          </cell>
          <cell r="B612" t="str">
            <v>Compensation Commissioner;Ma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</row>
        <row r="613">
          <cell r="A613" t="str">
            <v>0507/1012/0011</v>
          </cell>
          <cell r="B613" t="str">
            <v>Compensation Commissioner;Co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</row>
        <row r="614">
          <cell r="A614" t="str">
            <v>0507/1050/0010</v>
          </cell>
          <cell r="B614" t="str">
            <v>Medical Aid Fund;Manager Com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</row>
        <row r="615">
          <cell r="A615" t="str">
            <v>0507/1050/0011</v>
          </cell>
          <cell r="B615" t="str">
            <v>Medical Aid Fund;Community S</v>
          </cell>
          <cell r="C615">
            <v>275257.09000000003</v>
          </cell>
          <cell r="D615">
            <v>0</v>
          </cell>
          <cell r="E615">
            <v>142168.56</v>
          </cell>
          <cell r="F615">
            <v>0</v>
          </cell>
          <cell r="G615">
            <v>142168.56</v>
          </cell>
          <cell r="H615">
            <v>284337.12</v>
          </cell>
          <cell r="I615">
            <v>-9080.0299999999697</v>
          </cell>
        </row>
        <row r="616">
          <cell r="A616" t="str">
            <v>0507/1050/0012</v>
          </cell>
          <cell r="B616" t="str">
            <v>Medical Aid Fund;Cattle Farm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</row>
        <row r="617">
          <cell r="A617" t="str">
            <v>0507/1051/0010</v>
          </cell>
          <cell r="B617" t="str">
            <v>Pension Fund ;Manager Comm S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</row>
        <row r="618">
          <cell r="A618" t="str">
            <v>0507/1051/0011</v>
          </cell>
          <cell r="B618" t="str">
            <v>Pension Fund ;Community Serv</v>
          </cell>
          <cell r="C618">
            <v>718732.18</v>
          </cell>
          <cell r="D618">
            <v>0</v>
          </cell>
          <cell r="E618">
            <v>344486.40000000002</v>
          </cell>
          <cell r="F618">
            <v>0</v>
          </cell>
          <cell r="G618">
            <v>344486.40000000002</v>
          </cell>
          <cell r="H618">
            <v>688972.80000000005</v>
          </cell>
          <cell r="I618">
            <v>29759.380000000005</v>
          </cell>
        </row>
        <row r="619">
          <cell r="A619" t="str">
            <v>0507/1051/0012</v>
          </cell>
          <cell r="B619" t="str">
            <v>Pension Fund ;Cattle Farming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</row>
        <row r="620">
          <cell r="A620" t="str">
            <v>0507/1052/0010</v>
          </cell>
          <cell r="B620" t="str">
            <v>UIF;Manager Comm Services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</row>
        <row r="621">
          <cell r="A621" t="str">
            <v>0507/1052/0011</v>
          </cell>
          <cell r="B621" t="str">
            <v>UIF;Community Services</v>
          </cell>
          <cell r="C621">
            <v>39230.76</v>
          </cell>
          <cell r="D621">
            <v>0</v>
          </cell>
          <cell r="E621">
            <v>20062.09</v>
          </cell>
          <cell r="F621">
            <v>0</v>
          </cell>
          <cell r="G621">
            <v>20062.09</v>
          </cell>
          <cell r="H621">
            <v>40124.18</v>
          </cell>
          <cell r="I621">
            <v>-893.41999999999825</v>
          </cell>
        </row>
        <row r="622">
          <cell r="A622" t="str">
            <v>0507/1052/0012</v>
          </cell>
          <cell r="B622" t="str">
            <v>UIF;Cattle Farming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</row>
        <row r="623">
          <cell r="A623" t="str">
            <v>0507/6514/0010</v>
          </cell>
          <cell r="B623" t="str">
            <v>Printing &amp; Stationary;Manage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</row>
        <row r="624">
          <cell r="A624" t="str">
            <v>0507/6514/0011</v>
          </cell>
          <cell r="B624" t="str">
            <v>Printing &amp; Stationary;Commun</v>
          </cell>
          <cell r="C624">
            <v>0</v>
          </cell>
          <cell r="D624">
            <v>0</v>
          </cell>
          <cell r="E624">
            <v>146.9</v>
          </cell>
          <cell r="F624">
            <v>0</v>
          </cell>
          <cell r="G624">
            <v>146.9</v>
          </cell>
          <cell r="H624">
            <v>0</v>
          </cell>
          <cell r="I624">
            <v>0</v>
          </cell>
        </row>
        <row r="625">
          <cell r="A625" t="str">
            <v>0507/6522/0010</v>
          </cell>
          <cell r="B625" t="str">
            <v>Publications;Manager Comm Se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</row>
        <row r="626">
          <cell r="A626" t="str">
            <v>0507/6522/0011</v>
          </cell>
          <cell r="B626" t="str">
            <v>Publications;Community Servi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</row>
        <row r="627">
          <cell r="A627" t="str">
            <v>0507/6525/0011</v>
          </cell>
          <cell r="B627" t="str">
            <v>Postage;Community Services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</row>
        <row r="628">
          <cell r="A628" t="str">
            <v>0507/6534/0010</v>
          </cell>
          <cell r="B628" t="str">
            <v>Membership Fees;Manager Comm</v>
          </cell>
          <cell r="C628">
            <v>0</v>
          </cell>
          <cell r="D628">
            <v>0</v>
          </cell>
          <cell r="E628">
            <v>750</v>
          </cell>
          <cell r="F628">
            <v>0</v>
          </cell>
          <cell r="G628">
            <v>750</v>
          </cell>
          <cell r="H628">
            <v>0</v>
          </cell>
          <cell r="I628">
            <v>0</v>
          </cell>
        </row>
        <row r="629">
          <cell r="A629" t="str">
            <v>0507/6535/0011</v>
          </cell>
          <cell r="B629" t="str">
            <v>Inventory (tools,equip,etc.)</v>
          </cell>
          <cell r="C629">
            <v>0</v>
          </cell>
          <cell r="D629">
            <v>0</v>
          </cell>
          <cell r="E629">
            <v>1307.5999999999999</v>
          </cell>
          <cell r="F629">
            <v>0</v>
          </cell>
          <cell r="G629">
            <v>1307.5999999999999</v>
          </cell>
          <cell r="H629">
            <v>2500</v>
          </cell>
          <cell r="I629">
            <v>-2500</v>
          </cell>
        </row>
        <row r="630">
          <cell r="A630" t="str">
            <v>0507/6538/0010</v>
          </cell>
          <cell r="B630" t="str">
            <v>Entertainment;Manager Comm 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</row>
        <row r="631">
          <cell r="A631" t="str">
            <v>0507/6539/0011</v>
          </cell>
          <cell r="B631" t="str">
            <v>Training;Community Services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</row>
        <row r="632">
          <cell r="A632" t="str">
            <v>0507/6541/0010</v>
          </cell>
          <cell r="B632" t="str">
            <v>Subsistence &amp; Traveling;Mana</v>
          </cell>
          <cell r="C632">
            <v>0</v>
          </cell>
          <cell r="D632">
            <v>0</v>
          </cell>
          <cell r="E632">
            <v>9379.15</v>
          </cell>
          <cell r="F632">
            <v>0</v>
          </cell>
          <cell r="G632">
            <v>9379.15</v>
          </cell>
          <cell r="H632">
            <v>18758.3</v>
          </cell>
          <cell r="I632">
            <v>-18758.3</v>
          </cell>
        </row>
        <row r="633">
          <cell r="A633" t="str">
            <v>0507/6541/0011</v>
          </cell>
          <cell r="B633" t="str">
            <v>Subsistence &amp; Traveling;Comm</v>
          </cell>
          <cell r="C633">
            <v>51000</v>
          </cell>
          <cell r="D633">
            <v>0</v>
          </cell>
          <cell r="E633">
            <v>115056.02</v>
          </cell>
          <cell r="F633">
            <v>0</v>
          </cell>
          <cell r="G633">
            <v>115056.02</v>
          </cell>
          <cell r="H633">
            <v>150000</v>
          </cell>
          <cell r="I633">
            <v>-99000</v>
          </cell>
        </row>
        <row r="634">
          <cell r="A634" t="str">
            <v>0507/6544/0011</v>
          </cell>
          <cell r="B634" t="str">
            <v>Telephone Charges;Community</v>
          </cell>
          <cell r="C634">
            <v>0</v>
          </cell>
          <cell r="D634">
            <v>0</v>
          </cell>
          <cell r="E634">
            <v>8696.08</v>
          </cell>
          <cell r="F634">
            <v>0</v>
          </cell>
          <cell r="G634">
            <v>8696.08</v>
          </cell>
          <cell r="H634">
            <v>17392.16</v>
          </cell>
          <cell r="I634">
            <v>-17392.16</v>
          </cell>
        </row>
        <row r="635">
          <cell r="A635" t="str">
            <v>0507/6552/0012</v>
          </cell>
          <cell r="B635" t="str">
            <v>Fuel &amp; Oil - Vehicles;Cattle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</row>
        <row r="636">
          <cell r="A636" t="str">
            <v>0507/6553/0012</v>
          </cell>
          <cell r="B636" t="str">
            <v>Cattle Feed;Cattle Farming</v>
          </cell>
          <cell r="C636">
            <v>56000</v>
          </cell>
          <cell r="D636">
            <v>0</v>
          </cell>
          <cell r="E636">
            <v>9248.4599999999991</v>
          </cell>
          <cell r="F636">
            <v>0</v>
          </cell>
          <cell r="G636">
            <v>9248.4599999999991</v>
          </cell>
          <cell r="H636">
            <v>56000</v>
          </cell>
          <cell r="I636">
            <v>0</v>
          </cell>
        </row>
        <row r="637">
          <cell r="A637" t="str">
            <v>0507/6554/0011</v>
          </cell>
          <cell r="B637" t="str">
            <v>Consumables;Community Servic</v>
          </cell>
          <cell r="C637">
            <v>16000</v>
          </cell>
          <cell r="D637">
            <v>0</v>
          </cell>
          <cell r="E637">
            <v>15374.12</v>
          </cell>
          <cell r="F637">
            <v>0</v>
          </cell>
          <cell r="G637">
            <v>15374.12</v>
          </cell>
          <cell r="H637">
            <v>16000</v>
          </cell>
          <cell r="I637">
            <v>0</v>
          </cell>
        </row>
        <row r="638">
          <cell r="A638" t="str">
            <v>0507/6560/0011</v>
          </cell>
          <cell r="B638" t="str">
            <v>CCA - Tools &amp; Equipment;Comm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</row>
        <row r="639">
          <cell r="A639" t="str">
            <v>0507/6561/0011</v>
          </cell>
          <cell r="B639" t="str">
            <v>CCA - Vehicles, Plant &amp; Equi</v>
          </cell>
          <cell r="C639">
            <v>100000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100000</v>
          </cell>
          <cell r="I639">
            <v>0</v>
          </cell>
        </row>
        <row r="640">
          <cell r="A640" t="str">
            <v>0507/6562/0011</v>
          </cell>
          <cell r="B640" t="str">
            <v>CCA - Furniture &amp; Office Equ</v>
          </cell>
          <cell r="C640">
            <v>8000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8000</v>
          </cell>
          <cell r="I640">
            <v>0</v>
          </cell>
        </row>
        <row r="641">
          <cell r="A641" t="str">
            <v>0507/6800/0011</v>
          </cell>
          <cell r="B641" t="str">
            <v>R/M - Caravan Park;Community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</row>
        <row r="642">
          <cell r="A642" t="str">
            <v>0507/6803/0011</v>
          </cell>
          <cell r="B642" t="str">
            <v>R/M - Furniture &amp; Equipment;</v>
          </cell>
          <cell r="C642">
            <v>34946.17</v>
          </cell>
          <cell r="D642">
            <v>0</v>
          </cell>
          <cell r="E642">
            <v>10242.48</v>
          </cell>
          <cell r="F642">
            <v>0</v>
          </cell>
          <cell r="G642">
            <v>10242.48</v>
          </cell>
          <cell r="H642">
            <v>34946.17</v>
          </cell>
          <cell r="I642">
            <v>0</v>
          </cell>
        </row>
        <row r="643">
          <cell r="A643" t="str">
            <v>0507/6804/0012</v>
          </cell>
          <cell r="B643" t="str">
            <v>R/M - Fencing;Cattle Farming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</row>
        <row r="644">
          <cell r="A644" t="str">
            <v>0507/7501/0011</v>
          </cell>
          <cell r="B644" t="str">
            <v>Contr - Leave Reserve;Commun</v>
          </cell>
          <cell r="C644">
            <v>60254.7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60254.7</v>
          </cell>
          <cell r="I644">
            <v>0</v>
          </cell>
        </row>
        <row r="645">
          <cell r="A645" t="str">
            <v>0507/7502/0011</v>
          </cell>
          <cell r="B645" t="str">
            <v>Contr Fund - Pro-rata Bonus</v>
          </cell>
          <cell r="C645">
            <v>40060.800000000003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40060.800000000003</v>
          </cell>
          <cell r="I645">
            <v>0</v>
          </cell>
        </row>
        <row r="646">
          <cell r="A646" t="str">
            <v>0507/8401/0010</v>
          </cell>
          <cell r="B646" t="str">
            <v>NT Grant - Equitable Share;M</v>
          </cell>
          <cell r="C646">
            <v>-3252398.97</v>
          </cell>
          <cell r="D646">
            <v>0</v>
          </cell>
          <cell r="E646">
            <v>0</v>
          </cell>
          <cell r="F646">
            <v>-2379283.7999999998</v>
          </cell>
          <cell r="G646">
            <v>-2379283.7999999998</v>
          </cell>
          <cell r="H646">
            <v>-3252398.97</v>
          </cell>
          <cell r="I646">
            <v>0</v>
          </cell>
        </row>
        <row r="647">
          <cell r="A647" t="str">
            <v>0507/8401/0011</v>
          </cell>
          <cell r="B647" t="str">
            <v>NT Grant - Equitable Share;C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</row>
        <row r="648">
          <cell r="A648" t="str">
            <v>0507/8405/0010</v>
          </cell>
          <cell r="B648" t="str">
            <v>Prov Gov - Man Remuneration;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</row>
        <row r="649">
          <cell r="A649" t="str">
            <v>0507/8514/0012</v>
          </cell>
          <cell r="B649" t="str">
            <v>Sale of cattle;Cattle Farmin</v>
          </cell>
          <cell r="C649">
            <v>0</v>
          </cell>
          <cell r="D649">
            <v>0</v>
          </cell>
          <cell r="E649">
            <v>1350.88</v>
          </cell>
          <cell r="F649">
            <v>-11000</v>
          </cell>
          <cell r="G649">
            <v>-9649.119999999999</v>
          </cell>
          <cell r="H649">
            <v>0</v>
          </cell>
          <cell r="I649">
            <v>0</v>
          </cell>
        </row>
        <row r="650">
          <cell r="A650" t="str">
            <v>0507/8524/0011</v>
          </cell>
          <cell r="B650" t="str">
            <v>Commonage Farmers Grazing Fe</v>
          </cell>
          <cell r="C650">
            <v>-2693460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-2693460</v>
          </cell>
          <cell r="I650">
            <v>0</v>
          </cell>
        </row>
        <row r="651">
          <cell r="B651" t="str">
            <v>Main account subtotal</v>
          </cell>
          <cell r="G651">
            <v>0</v>
          </cell>
          <cell r="H651">
            <v>0</v>
          </cell>
          <cell r="I651">
            <v>0</v>
          </cell>
        </row>
        <row r="652">
          <cell r="A652">
            <v>507</v>
          </cell>
          <cell r="B652" t="str">
            <v>Main account total</v>
          </cell>
          <cell r="C652">
            <v>212950.90999999875</v>
          </cell>
          <cell r="G652">
            <v>914177.90000000049</v>
          </cell>
          <cell r="H652">
            <v>753551.43000000017</v>
          </cell>
          <cell r="I652">
            <v>-540600.51999999967</v>
          </cell>
        </row>
        <row r="653">
          <cell r="A653" t="str">
            <v>---------------</v>
          </cell>
          <cell r="B653" t="str">
            <v>------------------------------</v>
          </cell>
          <cell r="C653" t="str">
            <v>--------------</v>
          </cell>
          <cell r="D653" t="str">
            <v>------------</v>
          </cell>
          <cell r="E653" t="str">
            <v>------------</v>
          </cell>
          <cell r="F653" t="str">
            <v>------------</v>
          </cell>
        </row>
        <row r="654">
          <cell r="A654">
            <v>601</v>
          </cell>
          <cell r="B654" t="str">
            <v>HOUSING</v>
          </cell>
          <cell r="G654">
            <v>0</v>
          </cell>
        </row>
        <row r="655">
          <cell r="A655" t="str">
            <v>0601/1000/0000</v>
          </cell>
          <cell r="B655" t="str">
            <v>Salaries;</v>
          </cell>
          <cell r="C655">
            <v>643265.82999999996</v>
          </cell>
          <cell r="D655">
            <v>0</v>
          </cell>
          <cell r="E655">
            <v>309497.07</v>
          </cell>
          <cell r="F655">
            <v>-425.65</v>
          </cell>
          <cell r="G655">
            <v>309071.42</v>
          </cell>
          <cell r="H655">
            <v>655231.41040000005</v>
          </cell>
          <cell r="I655">
            <v>-11965.580400000094</v>
          </cell>
        </row>
        <row r="656">
          <cell r="A656" t="str">
            <v>0601/1002/0000</v>
          </cell>
          <cell r="B656" t="str">
            <v>Annual Bonus;</v>
          </cell>
          <cell r="C656">
            <v>90145.53</v>
          </cell>
          <cell r="D656">
            <v>0</v>
          </cell>
          <cell r="E656">
            <v>40925.67</v>
          </cell>
          <cell r="F656">
            <v>0</v>
          </cell>
          <cell r="G656">
            <v>40925.67</v>
          </cell>
          <cell r="H656">
            <v>81851.34</v>
          </cell>
          <cell r="I656">
            <v>8294.1900000000023</v>
          </cell>
        </row>
        <row r="657">
          <cell r="A657" t="str">
            <v>0601/1005/0000</v>
          </cell>
          <cell r="B657" t="str">
            <v>Housing Subsidy ;</v>
          </cell>
          <cell r="C657">
            <v>8988</v>
          </cell>
          <cell r="D657">
            <v>0</v>
          </cell>
          <cell r="E657">
            <v>4452</v>
          </cell>
          <cell r="F657">
            <v>0</v>
          </cell>
          <cell r="G657">
            <v>4452</v>
          </cell>
          <cell r="H657">
            <v>8904</v>
          </cell>
          <cell r="I657">
            <v>84</v>
          </cell>
        </row>
        <row r="658">
          <cell r="A658" t="str">
            <v>0601/1006/0000</v>
          </cell>
          <cell r="B658" t="str">
            <v>Overtime;</v>
          </cell>
          <cell r="C658">
            <v>47843.7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47843.7</v>
          </cell>
        </row>
        <row r="659">
          <cell r="A659" t="str">
            <v>0601/1007/0000</v>
          </cell>
          <cell r="B659" t="str">
            <v>Allowance - Other;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</row>
        <row r="660">
          <cell r="A660" t="str">
            <v>0601/1009/0000</v>
          </cell>
          <cell r="B660" t="str">
            <v>Allowance - Vehicle;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</row>
        <row r="661">
          <cell r="A661" t="str">
            <v>0601/1010/0000</v>
          </cell>
          <cell r="B661" t="str">
            <v>Industrial Council Levy;</v>
          </cell>
          <cell r="C661">
            <v>465.45</v>
          </cell>
          <cell r="D661">
            <v>0</v>
          </cell>
          <cell r="E661">
            <v>215.04</v>
          </cell>
          <cell r="F661">
            <v>0</v>
          </cell>
          <cell r="G661">
            <v>215.04</v>
          </cell>
          <cell r="H661">
            <v>430.08</v>
          </cell>
          <cell r="I661">
            <v>35.370000000000005</v>
          </cell>
        </row>
        <row r="662">
          <cell r="A662" t="str">
            <v>0601/1011/0000</v>
          </cell>
          <cell r="B662" t="str">
            <v>Skills Development Levy;</v>
          </cell>
          <cell r="C662">
            <v>7534.23</v>
          </cell>
          <cell r="D662">
            <v>0</v>
          </cell>
          <cell r="E662">
            <v>3470.92</v>
          </cell>
          <cell r="F662">
            <v>0</v>
          </cell>
          <cell r="G662">
            <v>3470.92</v>
          </cell>
          <cell r="H662">
            <v>6941.84</v>
          </cell>
          <cell r="I662">
            <v>592.38999999999942</v>
          </cell>
        </row>
        <row r="663">
          <cell r="A663" t="str">
            <v>0601/1012/0000</v>
          </cell>
          <cell r="B663" t="str">
            <v>Compensation Commissioner;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</row>
        <row r="664">
          <cell r="A664" t="str">
            <v>0601/1050/0000</v>
          </cell>
          <cell r="B664" t="str">
            <v>Medical Aid Fund;</v>
          </cell>
          <cell r="C664">
            <v>34390.660000000003</v>
          </cell>
          <cell r="D664">
            <v>0</v>
          </cell>
          <cell r="E664">
            <v>17838</v>
          </cell>
          <cell r="F664">
            <v>0</v>
          </cell>
          <cell r="G664">
            <v>17838</v>
          </cell>
          <cell r="H664">
            <v>35676</v>
          </cell>
          <cell r="I664">
            <v>-1285.3399999999965</v>
          </cell>
        </row>
        <row r="665">
          <cell r="A665" t="str">
            <v>0601/1051/0000</v>
          </cell>
          <cell r="B665" t="str">
            <v>Pension Fund ;</v>
          </cell>
          <cell r="C665">
            <v>111698.46</v>
          </cell>
          <cell r="D665">
            <v>0</v>
          </cell>
          <cell r="E665">
            <v>52727.839999999997</v>
          </cell>
          <cell r="F665">
            <v>0</v>
          </cell>
          <cell r="G665">
            <v>52727.839999999997</v>
          </cell>
          <cell r="H665">
            <v>105455.67999999999</v>
          </cell>
          <cell r="I665">
            <v>6242.7800000000134</v>
          </cell>
        </row>
        <row r="666">
          <cell r="A666" t="str">
            <v>0601/1052/0000</v>
          </cell>
          <cell r="B666" t="str">
            <v>UIF;</v>
          </cell>
          <cell r="C666">
            <v>7207.54</v>
          </cell>
          <cell r="D666">
            <v>0</v>
          </cell>
          <cell r="E666">
            <v>3648.27</v>
          </cell>
          <cell r="F666">
            <v>0</v>
          </cell>
          <cell r="G666">
            <v>3648.27</v>
          </cell>
          <cell r="H666">
            <v>7296.54</v>
          </cell>
          <cell r="I666">
            <v>-89</v>
          </cell>
        </row>
        <row r="667">
          <cell r="A667" t="str">
            <v>0601/6514/0000</v>
          </cell>
          <cell r="B667" t="str">
            <v>Printing &amp; Stationary;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</row>
        <row r="668">
          <cell r="A668" t="str">
            <v>0601/6525/0000</v>
          </cell>
          <cell r="B668" t="str">
            <v>Postage;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</row>
        <row r="669">
          <cell r="A669" t="str">
            <v>0601/6535/0000</v>
          </cell>
          <cell r="B669" t="str">
            <v>Inventory (tools,equip,etc.)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</row>
        <row r="670">
          <cell r="A670" t="str">
            <v>0601/6539/0000</v>
          </cell>
          <cell r="B670" t="str">
            <v>Training;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</row>
        <row r="671">
          <cell r="A671" t="str">
            <v>0601/6541/0000</v>
          </cell>
          <cell r="B671" t="str">
            <v>Subsistence &amp; Traveling;</v>
          </cell>
          <cell r="C671">
            <v>4203.76</v>
          </cell>
          <cell r="D671">
            <v>0</v>
          </cell>
          <cell r="E671">
            <v>18495.7</v>
          </cell>
          <cell r="F671">
            <v>0</v>
          </cell>
          <cell r="G671">
            <v>18495.7</v>
          </cell>
          <cell r="H671">
            <v>36991.4</v>
          </cell>
          <cell r="I671">
            <v>-32787.64</v>
          </cell>
        </row>
        <row r="672">
          <cell r="A672" t="str">
            <v>0601/6544/0000</v>
          </cell>
          <cell r="B672" t="str">
            <v>Telephone Charges;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</row>
        <row r="673">
          <cell r="A673" t="str">
            <v>0601/6554/0000</v>
          </cell>
          <cell r="B673" t="str">
            <v>Consumables;</v>
          </cell>
          <cell r="C673">
            <v>0</v>
          </cell>
          <cell r="D673">
            <v>0</v>
          </cell>
          <cell r="E673">
            <v>572.58000000000004</v>
          </cell>
          <cell r="F673">
            <v>0</v>
          </cell>
          <cell r="G673">
            <v>572.58000000000004</v>
          </cell>
          <cell r="H673">
            <v>2500</v>
          </cell>
          <cell r="I673">
            <v>-2500</v>
          </cell>
        </row>
        <row r="674">
          <cell r="A674" t="str">
            <v>0601/6803/0000</v>
          </cell>
          <cell r="B674" t="str">
            <v>R/M - Furniture &amp; Equipment;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</row>
        <row r="675">
          <cell r="A675" t="str">
            <v>0601/7501/0000</v>
          </cell>
          <cell r="B675" t="str">
            <v>Contr - Leave Reserve;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</row>
        <row r="676">
          <cell r="A676" t="str">
            <v>0601/7502/0000</v>
          </cell>
          <cell r="B676" t="str">
            <v>Contr Fund - Pro-rata Bonus</v>
          </cell>
          <cell r="C676">
            <v>2225.6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2225.6</v>
          </cell>
          <cell r="I676">
            <v>0</v>
          </cell>
        </row>
        <row r="677">
          <cell r="A677" t="str">
            <v>0601/8106/0000</v>
          </cell>
          <cell r="B677" t="str">
            <v>Rent - Houses;</v>
          </cell>
          <cell r="C677">
            <v>-710091.75</v>
          </cell>
          <cell r="D677">
            <v>0</v>
          </cell>
          <cell r="E677">
            <v>8506.39</v>
          </cell>
          <cell r="F677">
            <v>-377717.37</v>
          </cell>
          <cell r="G677">
            <v>-369210.98</v>
          </cell>
          <cell r="H677">
            <v>-710091.75</v>
          </cell>
          <cell r="I677">
            <v>0</v>
          </cell>
        </row>
        <row r="678">
          <cell r="A678" t="str">
            <v>0601/8200/0000</v>
          </cell>
          <cell r="B678" t="str">
            <v>Interest on Arrears;</v>
          </cell>
          <cell r="C678">
            <v>0</v>
          </cell>
          <cell r="D678">
            <v>0</v>
          </cell>
          <cell r="E678">
            <v>0</v>
          </cell>
          <cell r="F678">
            <v>-2455.2399999999998</v>
          </cell>
          <cell r="G678">
            <v>-2455.2399999999998</v>
          </cell>
          <cell r="H678">
            <v>0</v>
          </cell>
          <cell r="I678">
            <v>0</v>
          </cell>
        </row>
        <row r="679">
          <cell r="A679" t="str">
            <v>0601/8351/0000</v>
          </cell>
          <cell r="B679" t="str">
            <v>Permits;</v>
          </cell>
          <cell r="C679">
            <v>0</v>
          </cell>
          <cell r="D679">
            <v>0</v>
          </cell>
          <cell r="E679">
            <v>207.59</v>
          </cell>
          <cell r="F679">
            <v>-1690.3</v>
          </cell>
          <cell r="G679">
            <v>-1482.71</v>
          </cell>
          <cell r="H679">
            <v>-1482.71</v>
          </cell>
          <cell r="I679">
            <v>1482.71</v>
          </cell>
        </row>
        <row r="680">
          <cell r="A680" t="str">
            <v>0601/8401/0000</v>
          </cell>
          <cell r="B680" t="str">
            <v>NT Grant - Equitable Share;</v>
          </cell>
          <cell r="C680">
            <v>-249527.98</v>
          </cell>
          <cell r="D680">
            <v>0</v>
          </cell>
          <cell r="E680">
            <v>0</v>
          </cell>
          <cell r="F680">
            <v>-183328.4</v>
          </cell>
          <cell r="G680">
            <v>-183328.4</v>
          </cell>
          <cell r="H680">
            <v>-249527.98</v>
          </cell>
          <cell r="I680">
            <v>0</v>
          </cell>
        </row>
        <row r="681">
          <cell r="A681" t="str">
            <v>0601/8507/0000</v>
          </cell>
          <cell r="B681" t="str">
            <v>Building Plan &amp; Inspection F</v>
          </cell>
          <cell r="C681">
            <v>-1749</v>
          </cell>
          <cell r="D681">
            <v>0</v>
          </cell>
          <cell r="E681">
            <v>384.25</v>
          </cell>
          <cell r="F681">
            <v>-3128.8</v>
          </cell>
          <cell r="G681">
            <v>-2744.55</v>
          </cell>
          <cell r="H681">
            <v>-1749</v>
          </cell>
          <cell r="I681">
            <v>0</v>
          </cell>
        </row>
        <row r="682">
          <cell r="B682" t="str">
            <v>Main account subtotal</v>
          </cell>
          <cell r="G682">
            <v>0</v>
          </cell>
          <cell r="H682">
            <v>0</v>
          </cell>
          <cell r="I682">
            <v>0</v>
          </cell>
        </row>
        <row r="683">
          <cell r="A683">
            <v>601</v>
          </cell>
          <cell r="B683" t="str">
            <v>Main account total</v>
          </cell>
          <cell r="C683">
            <v>-3399.9700000001176</v>
          </cell>
          <cell r="G683">
            <v>-107804.44000000005</v>
          </cell>
          <cell r="H683">
            <v>-19347.549600000086</v>
          </cell>
          <cell r="I683">
            <v>15947.579599999925</v>
          </cell>
        </row>
        <row r="684">
          <cell r="A684" t="str">
            <v>---------------</v>
          </cell>
          <cell r="B684" t="str">
            <v>------------------------------</v>
          </cell>
          <cell r="C684" t="str">
            <v>--------------</v>
          </cell>
          <cell r="D684" t="str">
            <v>------------</v>
          </cell>
          <cell r="E684" t="str">
            <v>------------</v>
          </cell>
          <cell r="F684" t="str">
            <v>------------</v>
          </cell>
        </row>
        <row r="685">
          <cell r="A685">
            <v>701</v>
          </cell>
          <cell r="B685" t="str">
            <v>POLICE ,TRAFFIC &amp; STREET PAR</v>
          </cell>
          <cell r="G685">
            <v>0</v>
          </cell>
        </row>
        <row r="686">
          <cell r="A686" t="str">
            <v>0701/1000/0000</v>
          </cell>
          <cell r="B686" t="str">
            <v>Salaries;</v>
          </cell>
          <cell r="C686">
            <v>668352.43000000005</v>
          </cell>
          <cell r="D686">
            <v>0</v>
          </cell>
          <cell r="E686">
            <v>258662.04</v>
          </cell>
          <cell r="F686">
            <v>0</v>
          </cell>
          <cell r="G686">
            <v>258662.04</v>
          </cell>
          <cell r="H686">
            <v>548363.52480000001</v>
          </cell>
          <cell r="I686">
            <v>119988.90520000004</v>
          </cell>
        </row>
        <row r="687">
          <cell r="A687" t="str">
            <v>0701/1002/0000</v>
          </cell>
          <cell r="B687" t="str">
            <v>Annual Bonus;</v>
          </cell>
          <cell r="C687">
            <v>74351.03</v>
          </cell>
          <cell r="D687">
            <v>0</v>
          </cell>
          <cell r="E687">
            <v>40148.019999999997</v>
          </cell>
          <cell r="F687">
            <v>0</v>
          </cell>
          <cell r="G687">
            <v>40148.019999999997</v>
          </cell>
          <cell r="H687">
            <v>80296.039999999994</v>
          </cell>
          <cell r="I687">
            <v>-5945.0099999999948</v>
          </cell>
        </row>
        <row r="688">
          <cell r="A688" t="str">
            <v>0701/1003/0000</v>
          </cell>
          <cell r="B688" t="str">
            <v>Allowance - Telephone;</v>
          </cell>
          <cell r="C688">
            <v>7200</v>
          </cell>
          <cell r="D688">
            <v>0</v>
          </cell>
          <cell r="E688">
            <v>3970.76</v>
          </cell>
          <cell r="F688">
            <v>0</v>
          </cell>
          <cell r="G688">
            <v>3970.76</v>
          </cell>
          <cell r="H688">
            <v>7941.52</v>
          </cell>
          <cell r="I688">
            <v>-741.52000000000044</v>
          </cell>
        </row>
        <row r="689">
          <cell r="A689" t="str">
            <v>0701/1005/0000</v>
          </cell>
          <cell r="B689" t="str">
            <v>Housing Subsidy ;</v>
          </cell>
          <cell r="C689">
            <v>8988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8988</v>
          </cell>
        </row>
        <row r="690">
          <cell r="A690" t="str">
            <v>0701/1006/0000</v>
          </cell>
          <cell r="B690" t="str">
            <v>Overtime;</v>
          </cell>
          <cell r="C690">
            <v>136738.99</v>
          </cell>
          <cell r="D690">
            <v>0</v>
          </cell>
          <cell r="E690">
            <v>43300.94</v>
          </cell>
          <cell r="F690">
            <v>0</v>
          </cell>
          <cell r="G690">
            <v>43300.94</v>
          </cell>
          <cell r="H690">
            <v>86601.88</v>
          </cell>
          <cell r="I690">
            <v>50137.109999999986</v>
          </cell>
        </row>
        <row r="691">
          <cell r="A691" t="str">
            <v>0701/1007/0000</v>
          </cell>
          <cell r="B691" t="str">
            <v>Allowance - Other;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</row>
        <row r="692">
          <cell r="A692" t="str">
            <v>0701/1009/0000</v>
          </cell>
          <cell r="B692" t="str">
            <v>Allowance - Vehicle;</v>
          </cell>
          <cell r="C692">
            <v>144000</v>
          </cell>
          <cell r="D692">
            <v>0</v>
          </cell>
          <cell r="E692">
            <v>60000</v>
          </cell>
          <cell r="F692">
            <v>0</v>
          </cell>
          <cell r="G692">
            <v>60000</v>
          </cell>
          <cell r="H692">
            <v>120000</v>
          </cell>
          <cell r="I692">
            <v>24000</v>
          </cell>
        </row>
        <row r="693">
          <cell r="A693" t="str">
            <v>0701/1010/0000</v>
          </cell>
          <cell r="B693" t="str">
            <v>Industrial Council Levy;</v>
          </cell>
          <cell r="C693">
            <v>372.36</v>
          </cell>
          <cell r="D693">
            <v>0</v>
          </cell>
          <cell r="E693">
            <v>138.24</v>
          </cell>
          <cell r="F693">
            <v>0</v>
          </cell>
          <cell r="G693">
            <v>138.24</v>
          </cell>
          <cell r="H693">
            <v>276.48</v>
          </cell>
          <cell r="I693">
            <v>95.88</v>
          </cell>
        </row>
        <row r="694">
          <cell r="A694" t="str">
            <v>0701/1011/0000</v>
          </cell>
          <cell r="B694" t="str">
            <v>Skills Development Levy;</v>
          </cell>
          <cell r="C694">
            <v>10372.620000000001</v>
          </cell>
          <cell r="D694">
            <v>0</v>
          </cell>
          <cell r="E694">
            <v>3945.44</v>
          </cell>
          <cell r="F694">
            <v>0</v>
          </cell>
          <cell r="G694">
            <v>3945.44</v>
          </cell>
          <cell r="H694">
            <v>7890.88</v>
          </cell>
          <cell r="I694">
            <v>2481.7400000000007</v>
          </cell>
        </row>
        <row r="695">
          <cell r="A695" t="str">
            <v>0701/1012/0000</v>
          </cell>
          <cell r="B695" t="str">
            <v>Compensation Commissioner;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</row>
        <row r="696">
          <cell r="A696" t="str">
            <v>0701/1050/0000</v>
          </cell>
          <cell r="B696" t="str">
            <v>Medical Aid Fund;</v>
          </cell>
          <cell r="C696">
            <v>37734.19</v>
          </cell>
          <cell r="D696">
            <v>0</v>
          </cell>
          <cell r="E696">
            <v>21002.400000000001</v>
          </cell>
          <cell r="F696">
            <v>0</v>
          </cell>
          <cell r="G696">
            <v>21002.400000000001</v>
          </cell>
          <cell r="H696">
            <v>42004.800000000003</v>
          </cell>
          <cell r="I696">
            <v>-4270.6100000000006</v>
          </cell>
        </row>
        <row r="697">
          <cell r="A697" t="str">
            <v>0701/1051/0000</v>
          </cell>
          <cell r="B697" t="str">
            <v>Pension Fund ;</v>
          </cell>
          <cell r="C697">
            <v>132893.74</v>
          </cell>
          <cell r="D697">
            <v>0</v>
          </cell>
          <cell r="E697">
            <v>45781.26</v>
          </cell>
          <cell r="F697">
            <v>0</v>
          </cell>
          <cell r="G697">
            <v>45781.26</v>
          </cell>
          <cell r="H697">
            <v>91562.52</v>
          </cell>
          <cell r="I697">
            <v>41331.219999999987</v>
          </cell>
        </row>
        <row r="698">
          <cell r="A698" t="str">
            <v>0701/1052/0000</v>
          </cell>
          <cell r="B698" t="str">
            <v>UIF;</v>
          </cell>
          <cell r="C698">
            <v>7049.63</v>
          </cell>
          <cell r="D698">
            <v>0</v>
          </cell>
          <cell r="E698">
            <v>2547.29</v>
          </cell>
          <cell r="F698">
            <v>0</v>
          </cell>
          <cell r="G698">
            <v>2547.29</v>
          </cell>
          <cell r="H698">
            <v>5094.58</v>
          </cell>
          <cell r="I698">
            <v>1955.0500000000002</v>
          </cell>
        </row>
        <row r="699">
          <cell r="A699" t="str">
            <v>0701/6514/0000</v>
          </cell>
          <cell r="B699" t="str">
            <v>Printing &amp; Stationary;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</row>
        <row r="700">
          <cell r="A700" t="str">
            <v>0701/6525/0000</v>
          </cell>
          <cell r="B700" t="str">
            <v>Postage;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</row>
        <row r="701">
          <cell r="A701" t="str">
            <v>0701/6528/0000</v>
          </cell>
          <cell r="B701" t="str">
            <v>Legal Costs;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</row>
        <row r="702">
          <cell r="A702" t="str">
            <v>0701/6532/0000</v>
          </cell>
          <cell r="B702" t="str">
            <v>Vehicle License;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</row>
        <row r="703">
          <cell r="A703" t="str">
            <v>0701/6534/0000</v>
          </cell>
          <cell r="B703" t="str">
            <v>Membership Fees;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</row>
        <row r="704">
          <cell r="A704" t="str">
            <v>0701/6535/0000</v>
          </cell>
          <cell r="B704" t="str">
            <v>Inventory (tools,equip,etc.)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</row>
        <row r="705">
          <cell r="A705" t="str">
            <v>0701/6538/0000</v>
          </cell>
          <cell r="B705" t="str">
            <v>Entertainment;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</row>
        <row r="706">
          <cell r="A706" t="str">
            <v>0701/6539/0000</v>
          </cell>
          <cell r="B706" t="str">
            <v>Training;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</row>
        <row r="707">
          <cell r="A707" t="str">
            <v>0701/6541/0000</v>
          </cell>
          <cell r="B707" t="str">
            <v>Subsistence &amp; Traveling;</v>
          </cell>
          <cell r="C707">
            <v>105080.4</v>
          </cell>
          <cell r="D707">
            <v>0</v>
          </cell>
          <cell r="E707">
            <v>34489.050000000003</v>
          </cell>
          <cell r="F707">
            <v>0</v>
          </cell>
          <cell r="G707">
            <v>34489.050000000003</v>
          </cell>
          <cell r="H707">
            <v>105080.4</v>
          </cell>
          <cell r="I707">
            <v>0</v>
          </cell>
        </row>
        <row r="708">
          <cell r="A708" t="str">
            <v>0701/6542/0000</v>
          </cell>
          <cell r="B708" t="str">
            <v>Computer Costs;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</row>
        <row r="709">
          <cell r="A709" t="str">
            <v>0701/6544/0000</v>
          </cell>
          <cell r="B709" t="str">
            <v>Telephone Charges;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</row>
        <row r="710">
          <cell r="A710" t="str">
            <v>0701/6546/0000</v>
          </cell>
          <cell r="B710" t="str">
            <v>Uniforms &amp; Protective Clothi</v>
          </cell>
          <cell r="C710">
            <v>12000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12000</v>
          </cell>
          <cell r="I710">
            <v>0</v>
          </cell>
        </row>
        <row r="711">
          <cell r="A711" t="str">
            <v>0701/6552/0000</v>
          </cell>
          <cell r="B711" t="str">
            <v>Fuel &amp; Oil - Vehicles;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</row>
        <row r="712">
          <cell r="A712" t="str">
            <v>0701/6554/0000</v>
          </cell>
          <cell r="B712" t="str">
            <v>Consumables;</v>
          </cell>
          <cell r="C712">
            <v>16000</v>
          </cell>
          <cell r="D712">
            <v>0</v>
          </cell>
          <cell r="E712">
            <v>5177.13</v>
          </cell>
          <cell r="F712">
            <v>0</v>
          </cell>
          <cell r="G712">
            <v>5177.13</v>
          </cell>
          <cell r="H712">
            <v>16000</v>
          </cell>
          <cell r="I712">
            <v>0</v>
          </cell>
        </row>
        <row r="713">
          <cell r="A713" t="str">
            <v>0701/6560/0000</v>
          </cell>
          <cell r="B713" t="str">
            <v>CCA - Tools &amp; Equipment;</v>
          </cell>
          <cell r="C713">
            <v>70000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70000</v>
          </cell>
          <cell r="I713">
            <v>0</v>
          </cell>
        </row>
        <row r="714">
          <cell r="A714" t="str">
            <v>0701/6565/0000</v>
          </cell>
          <cell r="B714" t="str">
            <v>Professional Services;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</row>
        <row r="715">
          <cell r="A715" t="str">
            <v>0701/6571/0000</v>
          </cell>
          <cell r="B715" t="str">
            <v>Traffic Operational Plan;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</row>
        <row r="716">
          <cell r="A716" t="str">
            <v>0701/6802/0000</v>
          </cell>
          <cell r="B716" t="str">
            <v>R/M - Tools &amp; Equipment;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</row>
        <row r="717">
          <cell r="A717" t="str">
            <v>0701/6811/0000</v>
          </cell>
          <cell r="B717" t="str">
            <v>R/M - Traffic &amp; Road Signs;</v>
          </cell>
          <cell r="C717">
            <v>120000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120000</v>
          </cell>
          <cell r="I717">
            <v>0</v>
          </cell>
        </row>
        <row r="718">
          <cell r="A718" t="str">
            <v>0701/7501/0000</v>
          </cell>
          <cell r="B718" t="str">
            <v>Contr - Leave Reserve;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</row>
        <row r="719">
          <cell r="A719" t="str">
            <v>0701/7502/0000</v>
          </cell>
          <cell r="B719" t="str">
            <v>Contr Fund - Pro-rata Bonus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</row>
        <row r="720">
          <cell r="A720" t="str">
            <v>0701/8300/0000</v>
          </cell>
          <cell r="B720" t="str">
            <v>Traffic Fines;</v>
          </cell>
          <cell r="C720">
            <v>-4500000</v>
          </cell>
          <cell r="D720">
            <v>0</v>
          </cell>
          <cell r="E720">
            <v>14960</v>
          </cell>
          <cell r="F720">
            <v>-1391053.15</v>
          </cell>
          <cell r="G720">
            <v>-1376093.15</v>
          </cell>
          <cell r="H720">
            <v>-4500000</v>
          </cell>
          <cell r="I720">
            <v>0</v>
          </cell>
        </row>
        <row r="721">
          <cell r="A721" t="str">
            <v>0701/8401/0000</v>
          </cell>
          <cell r="B721" t="str">
            <v>NT Grant - Equitable Share;</v>
          </cell>
          <cell r="C721">
            <v>-765993.38</v>
          </cell>
          <cell r="D721">
            <v>0</v>
          </cell>
          <cell r="E721">
            <v>0</v>
          </cell>
          <cell r="F721">
            <v>-561941.4</v>
          </cell>
          <cell r="G721">
            <v>-561941.4</v>
          </cell>
          <cell r="H721">
            <v>-765993.38</v>
          </cell>
          <cell r="I721">
            <v>0</v>
          </cell>
        </row>
        <row r="722">
          <cell r="A722" t="str">
            <v>0701/8508/0000</v>
          </cell>
          <cell r="B722" t="str">
            <v>Sundry Income;</v>
          </cell>
          <cell r="C722">
            <v>0</v>
          </cell>
          <cell r="D722">
            <v>0</v>
          </cell>
          <cell r="E722">
            <v>85.96</v>
          </cell>
          <cell r="F722">
            <v>-700</v>
          </cell>
          <cell r="G722">
            <v>-614.04</v>
          </cell>
          <cell r="H722">
            <v>0</v>
          </cell>
          <cell r="I722">
            <v>0</v>
          </cell>
        </row>
        <row r="723">
          <cell r="B723" t="str">
            <v>Main account subtotal</v>
          </cell>
          <cell r="G723">
            <v>0</v>
          </cell>
          <cell r="H723">
            <v>0</v>
          </cell>
          <cell r="I723">
            <v>0</v>
          </cell>
        </row>
        <row r="724">
          <cell r="A724">
            <v>701</v>
          </cell>
          <cell r="B724" t="str">
            <v>Main account total</v>
          </cell>
          <cell r="C724">
            <v>-3714859.99</v>
          </cell>
          <cell r="G724">
            <v>-1419486.02</v>
          </cell>
          <cell r="H724">
            <v>-3952880.7551999995</v>
          </cell>
          <cell r="I724">
            <v>238020.76519999997</v>
          </cell>
        </row>
        <row r="725">
          <cell r="A725" t="str">
            <v>---------------</v>
          </cell>
          <cell r="B725" t="str">
            <v>------------------------------</v>
          </cell>
          <cell r="C725" t="str">
            <v>--------------</v>
          </cell>
          <cell r="D725" t="str">
            <v>------------</v>
          </cell>
          <cell r="E725" t="str">
            <v>------------</v>
          </cell>
          <cell r="F725" t="str">
            <v>------------</v>
          </cell>
        </row>
        <row r="726">
          <cell r="A726">
            <v>702</v>
          </cell>
          <cell r="B726" t="str">
            <v>FIRE FIGHTING &amp; PROTECTION</v>
          </cell>
          <cell r="G726">
            <v>0</v>
          </cell>
        </row>
        <row r="727">
          <cell r="A727" t="str">
            <v>0702/1000/0000</v>
          </cell>
          <cell r="B727" t="str">
            <v>Salaries;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</row>
        <row r="728">
          <cell r="A728" t="str">
            <v>0702/1003/0000</v>
          </cell>
          <cell r="B728" t="str">
            <v>Allowance - Telephone;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</row>
        <row r="729">
          <cell r="A729" t="str">
            <v>0702/1006/0000</v>
          </cell>
          <cell r="B729" t="str">
            <v>Overtime;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</row>
        <row r="730">
          <cell r="A730" t="str">
            <v>0702/1007/0000</v>
          </cell>
          <cell r="B730" t="str">
            <v>Allowance - Other;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</row>
        <row r="731">
          <cell r="A731" t="str">
            <v>0702/1010/0000</v>
          </cell>
          <cell r="B731" t="str">
            <v>Industrial Council Levy;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</row>
        <row r="732">
          <cell r="A732" t="str">
            <v>0702/1050/0000</v>
          </cell>
          <cell r="B732" t="str">
            <v>Medical Aid Fund;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</row>
        <row r="733">
          <cell r="A733" t="str">
            <v>0702/1051/0000</v>
          </cell>
          <cell r="B733" t="str">
            <v>Pension Fund ;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</row>
        <row r="734">
          <cell r="A734" t="str">
            <v>0702/1052/0000</v>
          </cell>
          <cell r="B734" t="str">
            <v>UIF;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</row>
        <row r="735">
          <cell r="A735" t="str">
            <v>0702/6535/0000</v>
          </cell>
          <cell r="B735" t="str">
            <v>Inventory (tools,equip,etc.)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</row>
        <row r="736">
          <cell r="A736" t="str">
            <v>0702/6546/0000</v>
          </cell>
          <cell r="B736" t="str">
            <v>Uniforms &amp; Protective Clothi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</row>
        <row r="737">
          <cell r="A737" t="str">
            <v>0702/6552/0000</v>
          </cell>
          <cell r="B737" t="str">
            <v>Fuel &amp; Oil - Vehicles;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</row>
        <row r="738">
          <cell r="A738" t="str">
            <v>0702/6560/0000</v>
          </cell>
          <cell r="B738" t="str">
            <v>CCA - Tools &amp; Equipment;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</row>
        <row r="739">
          <cell r="A739" t="str">
            <v>0702/6802/0000</v>
          </cell>
          <cell r="B739" t="str">
            <v>R/M - Tools &amp; Equipment;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</row>
        <row r="740">
          <cell r="A740" t="str">
            <v>0702/6803/0000</v>
          </cell>
          <cell r="B740" t="str">
            <v>R/M - Furniture &amp; Equipment;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</row>
        <row r="741">
          <cell r="A741" t="str">
            <v>0702/6808/0000</v>
          </cell>
          <cell r="B741" t="str">
            <v>R/M - Vehicles &amp; Equipment;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</row>
        <row r="742">
          <cell r="A742" t="str">
            <v>0702/8401/0000</v>
          </cell>
          <cell r="B742" t="str">
            <v>NT Grant - Equitable Share;</v>
          </cell>
          <cell r="C742">
            <v>-65281.2</v>
          </cell>
          <cell r="D742">
            <v>0</v>
          </cell>
          <cell r="E742">
            <v>0</v>
          </cell>
          <cell r="F742">
            <v>-47824.800000000003</v>
          </cell>
          <cell r="G742">
            <v>-47824.800000000003</v>
          </cell>
          <cell r="H742">
            <v>-65281.2</v>
          </cell>
          <cell r="I742">
            <v>0</v>
          </cell>
        </row>
        <row r="743">
          <cell r="B743" t="str">
            <v>Main account subtotal</v>
          </cell>
          <cell r="G743">
            <v>0</v>
          </cell>
          <cell r="H743">
            <v>0</v>
          </cell>
          <cell r="I743">
            <v>0</v>
          </cell>
        </row>
        <row r="744">
          <cell r="A744">
            <v>702</v>
          </cell>
          <cell r="B744" t="str">
            <v>Main account total</v>
          </cell>
          <cell r="C744">
            <v>-65281.2</v>
          </cell>
          <cell r="G744">
            <v>-47824.800000000003</v>
          </cell>
          <cell r="H744">
            <v>-65281.2</v>
          </cell>
          <cell r="I744">
            <v>0</v>
          </cell>
        </row>
        <row r="745">
          <cell r="A745" t="str">
            <v>---------------</v>
          </cell>
          <cell r="B745" t="str">
            <v>------------------------------</v>
          </cell>
          <cell r="C745" t="str">
            <v>--------------</v>
          </cell>
          <cell r="D745" t="str">
            <v>------------</v>
          </cell>
          <cell r="E745" t="str">
            <v>------------</v>
          </cell>
          <cell r="F745" t="str">
            <v>------------</v>
          </cell>
        </row>
        <row r="746">
          <cell r="A746">
            <v>704</v>
          </cell>
          <cell r="B746" t="str">
            <v>PUBLIC SAFETY - CONT OF ANIM</v>
          </cell>
          <cell r="G746">
            <v>0</v>
          </cell>
        </row>
        <row r="747">
          <cell r="A747" t="str">
            <v>0704/1000/0000</v>
          </cell>
          <cell r="B747" t="str">
            <v>Salaries;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</row>
        <row r="748">
          <cell r="A748" t="str">
            <v>0704/1002/0000</v>
          </cell>
          <cell r="B748" t="str">
            <v>Annual Bonus;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</row>
        <row r="749">
          <cell r="A749" t="str">
            <v>0704/1006/0000</v>
          </cell>
          <cell r="B749" t="str">
            <v>Overtime;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</row>
        <row r="750">
          <cell r="A750" t="str">
            <v>0704/1007/0000</v>
          </cell>
          <cell r="B750" t="str">
            <v>Allowance - Other;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</row>
        <row r="751">
          <cell r="A751" t="str">
            <v>0704/1010/0000</v>
          </cell>
          <cell r="B751" t="str">
            <v>Industrial Council Levy;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</row>
        <row r="752">
          <cell r="A752" t="str">
            <v>0704/1011/0000</v>
          </cell>
          <cell r="B752" t="str">
            <v>Skills Development Levy;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</row>
        <row r="753">
          <cell r="A753" t="str">
            <v>0704/1012/0000</v>
          </cell>
          <cell r="B753" t="str">
            <v>Compensation Commissioner;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</row>
        <row r="754">
          <cell r="A754" t="str">
            <v>0704/1050/0000</v>
          </cell>
          <cell r="B754" t="str">
            <v>Medical Aid Fund;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</row>
        <row r="755">
          <cell r="A755" t="str">
            <v>0704/1051/0000</v>
          </cell>
          <cell r="B755" t="str">
            <v>Pension Fund ;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</row>
        <row r="756">
          <cell r="A756" t="str">
            <v>0704/1052/0000</v>
          </cell>
          <cell r="B756" t="str">
            <v>UIF;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</row>
        <row r="757">
          <cell r="A757" t="str">
            <v>0704/6511/0000</v>
          </cell>
          <cell r="B757" t="str">
            <v>Advertisements;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</row>
        <row r="758">
          <cell r="A758" t="str">
            <v>0704/6527/0000</v>
          </cell>
          <cell r="B758" t="str">
            <v>Health Services;</v>
          </cell>
          <cell r="C758">
            <v>40000</v>
          </cell>
          <cell r="D758">
            <v>0</v>
          </cell>
          <cell r="E758">
            <v>78796.800000000003</v>
          </cell>
          <cell r="F758">
            <v>-39398.400000000001</v>
          </cell>
          <cell r="G758">
            <v>39398.400000000001</v>
          </cell>
          <cell r="H758">
            <v>60000</v>
          </cell>
          <cell r="I758">
            <v>-20000</v>
          </cell>
        </row>
        <row r="759">
          <cell r="A759" t="str">
            <v>0704/6530/0000</v>
          </cell>
          <cell r="B759" t="str">
            <v>Rent - Equipment;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</row>
        <row r="760">
          <cell r="A760" t="str">
            <v>0704/6541/0000</v>
          </cell>
          <cell r="B760" t="str">
            <v>Subsistence &amp; Traveling;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</row>
        <row r="761">
          <cell r="A761" t="str">
            <v>0704/6553/0000</v>
          </cell>
          <cell r="B761" t="str">
            <v>Cattle Feed;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</row>
        <row r="762">
          <cell r="A762" t="str">
            <v>0704/6554/0000</v>
          </cell>
          <cell r="B762" t="str">
            <v>Consumables;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</row>
        <row r="763">
          <cell r="A763" t="str">
            <v>0704/6804/0000</v>
          </cell>
          <cell r="B763" t="str">
            <v>R/M - Fencing;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</row>
        <row r="764">
          <cell r="A764" t="str">
            <v>0704/7501/0000</v>
          </cell>
          <cell r="B764" t="str">
            <v>Contr - Leave Reserve;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</row>
        <row r="765">
          <cell r="A765" t="str">
            <v>0704/7502/0000</v>
          </cell>
          <cell r="B765" t="str">
            <v>Contr Fund - Pro-rata Bonus</v>
          </cell>
          <cell r="C765">
            <v>3338.4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3338.4</v>
          </cell>
          <cell r="I765">
            <v>0</v>
          </cell>
        </row>
        <row r="766">
          <cell r="A766" t="str">
            <v>0704/8401/0000</v>
          </cell>
          <cell r="B766" t="str">
            <v>NT Grant - Equitable Share;</v>
          </cell>
          <cell r="C766">
            <v>-89611.6</v>
          </cell>
          <cell r="D766">
            <v>0</v>
          </cell>
          <cell r="E766">
            <v>0</v>
          </cell>
          <cell r="F766">
            <v>-31730.400000000001</v>
          </cell>
          <cell r="G766">
            <v>-31730.400000000001</v>
          </cell>
          <cell r="H766">
            <v>-89611.6</v>
          </cell>
          <cell r="I766">
            <v>0</v>
          </cell>
        </row>
        <row r="767">
          <cell r="A767" t="str">
            <v>0704/8504/0000</v>
          </cell>
          <cell r="B767" t="str">
            <v>Sales - Pound (Auctions);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</row>
        <row r="768">
          <cell r="A768" t="str">
            <v>0704/8511/0000</v>
          </cell>
          <cell r="B768" t="str">
            <v>Pound Fees;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</row>
        <row r="769">
          <cell r="B769" t="str">
            <v>Main account subtotal</v>
          </cell>
          <cell r="G769">
            <v>0</v>
          </cell>
          <cell r="H769">
            <v>0</v>
          </cell>
          <cell r="I769">
            <v>0</v>
          </cell>
        </row>
        <row r="770">
          <cell r="A770">
            <v>704</v>
          </cell>
          <cell r="B770" t="str">
            <v>Main account total</v>
          </cell>
          <cell r="C770">
            <v>-46273.200000000004</v>
          </cell>
          <cell r="G770">
            <v>7668</v>
          </cell>
          <cell r="H770">
            <v>-26273.200000000004</v>
          </cell>
          <cell r="I770">
            <v>-20000</v>
          </cell>
        </row>
        <row r="771">
          <cell r="A771" t="str">
            <v>---------------</v>
          </cell>
          <cell r="B771" t="str">
            <v>------------------------------</v>
          </cell>
          <cell r="C771" t="str">
            <v>--------------</v>
          </cell>
          <cell r="D771" t="str">
            <v>------------</v>
          </cell>
          <cell r="E771" t="str">
            <v>------------</v>
          </cell>
          <cell r="F771" t="str">
            <v>------------</v>
          </cell>
        </row>
        <row r="772">
          <cell r="A772">
            <v>801</v>
          </cell>
          <cell r="B772" t="str">
            <v>SPORT &amp; RECREATION</v>
          </cell>
          <cell r="G772">
            <v>0</v>
          </cell>
        </row>
        <row r="773">
          <cell r="A773" t="str">
            <v>0801/1000/0015</v>
          </cell>
          <cell r="B773" t="str">
            <v>Salaries;Parks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</row>
        <row r="774">
          <cell r="A774" t="str">
            <v>0801/1000/0016</v>
          </cell>
          <cell r="B774" t="str">
            <v>Salaries;Sport Ground</v>
          </cell>
          <cell r="C774">
            <v>291456.57</v>
          </cell>
          <cell r="D774">
            <v>0</v>
          </cell>
          <cell r="E774">
            <v>136680.53</v>
          </cell>
          <cell r="F774">
            <v>0</v>
          </cell>
          <cell r="G774">
            <v>136680.53</v>
          </cell>
          <cell r="H774">
            <v>273361.06</v>
          </cell>
          <cell r="I774">
            <v>18095.510000000009</v>
          </cell>
        </row>
        <row r="775">
          <cell r="A775" t="str">
            <v>0801/1002/0015</v>
          </cell>
          <cell r="B775" t="str">
            <v>Annual Bonus;Parks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</row>
        <row r="776">
          <cell r="A776" t="str">
            <v>0801/1002/0016</v>
          </cell>
          <cell r="B776" t="str">
            <v>Annual Bonus;Sport Ground</v>
          </cell>
          <cell r="C776">
            <v>42920.56</v>
          </cell>
          <cell r="D776">
            <v>0</v>
          </cell>
          <cell r="E776">
            <v>10515.72</v>
          </cell>
          <cell r="F776">
            <v>0</v>
          </cell>
          <cell r="G776">
            <v>10515.72</v>
          </cell>
          <cell r="H776">
            <v>21031.439999999999</v>
          </cell>
          <cell r="I776">
            <v>21889.119999999999</v>
          </cell>
        </row>
        <row r="777">
          <cell r="A777" t="str">
            <v>0801/1003/0015</v>
          </cell>
          <cell r="B777" t="str">
            <v>Allowance - Telephone;Parks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</row>
        <row r="778">
          <cell r="A778" t="str">
            <v>0801/1005/0015</v>
          </cell>
          <cell r="B778" t="str">
            <v>Housing Subsidy ;Parks</v>
          </cell>
          <cell r="C778">
            <v>0</v>
          </cell>
          <cell r="D778">
            <v>0</v>
          </cell>
          <cell r="E778">
            <v>371</v>
          </cell>
          <cell r="F778">
            <v>0</v>
          </cell>
          <cell r="G778">
            <v>371</v>
          </cell>
          <cell r="H778">
            <v>742</v>
          </cell>
          <cell r="I778">
            <v>-742</v>
          </cell>
        </row>
        <row r="779">
          <cell r="A779" t="str">
            <v>0801/1005/0016</v>
          </cell>
          <cell r="B779" t="str">
            <v>Housing Subsidy ;Sport Groun</v>
          </cell>
          <cell r="C779">
            <v>4494</v>
          </cell>
          <cell r="D779">
            <v>0</v>
          </cell>
          <cell r="E779">
            <v>1855</v>
          </cell>
          <cell r="F779">
            <v>0</v>
          </cell>
          <cell r="G779">
            <v>1855</v>
          </cell>
          <cell r="H779">
            <v>3710</v>
          </cell>
          <cell r="I779">
            <v>784</v>
          </cell>
        </row>
        <row r="780">
          <cell r="A780" t="str">
            <v>0801/1006/0015</v>
          </cell>
          <cell r="B780" t="str">
            <v>Overtime;Parks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</row>
        <row r="781">
          <cell r="A781" t="str">
            <v>0801/1006/0016</v>
          </cell>
          <cell r="B781" t="str">
            <v>Overtime;Sport Ground</v>
          </cell>
          <cell r="C781">
            <v>11185.3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11185.3</v>
          </cell>
        </row>
        <row r="782">
          <cell r="A782" t="str">
            <v>0801/1007/0015</v>
          </cell>
          <cell r="B782" t="str">
            <v>Allowance - Other;Parks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</row>
        <row r="783">
          <cell r="A783" t="str">
            <v>0801/1007/0016</v>
          </cell>
          <cell r="B783" t="str">
            <v>Allowance - Other;Sport Grou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</row>
        <row r="784">
          <cell r="A784" t="str">
            <v>0801/1008/0015</v>
          </cell>
          <cell r="B784" t="str">
            <v>Temporary Workers;Parks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</row>
        <row r="785">
          <cell r="A785" t="str">
            <v>0801/1010/0015</v>
          </cell>
          <cell r="B785" t="str">
            <v>Industrial Council Levy;Park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</row>
        <row r="786">
          <cell r="A786" t="str">
            <v>0801/1010/0016</v>
          </cell>
          <cell r="B786" t="str">
            <v>Industrial Council Levy;Spor</v>
          </cell>
          <cell r="C786">
            <v>155.15</v>
          </cell>
          <cell r="D786">
            <v>0</v>
          </cell>
          <cell r="E786">
            <v>92.16</v>
          </cell>
          <cell r="F786">
            <v>0</v>
          </cell>
          <cell r="G786">
            <v>92.16</v>
          </cell>
          <cell r="H786">
            <v>184.32</v>
          </cell>
          <cell r="I786">
            <v>-29.169999999999987</v>
          </cell>
        </row>
        <row r="787">
          <cell r="A787" t="str">
            <v>0801/1011/0015</v>
          </cell>
          <cell r="B787" t="str">
            <v>Skills Development Levy;Park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</row>
        <row r="788">
          <cell r="A788" t="str">
            <v>0801/1011/0016</v>
          </cell>
          <cell r="B788" t="str">
            <v>Skills Development Levy;Spor</v>
          </cell>
          <cell r="C788">
            <v>3030.35</v>
          </cell>
          <cell r="D788">
            <v>0</v>
          </cell>
          <cell r="E788">
            <v>1482.94</v>
          </cell>
          <cell r="F788">
            <v>0</v>
          </cell>
          <cell r="G788">
            <v>1482.94</v>
          </cell>
          <cell r="H788">
            <v>2965.88</v>
          </cell>
          <cell r="I788">
            <v>64.4699999999998</v>
          </cell>
        </row>
        <row r="789">
          <cell r="A789" t="str">
            <v>0801/1012/0015</v>
          </cell>
          <cell r="B789" t="str">
            <v>Compensation Commissioner;Pa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</row>
        <row r="790">
          <cell r="A790" t="str">
            <v>0801/1012/0016</v>
          </cell>
          <cell r="B790" t="str">
            <v>Compensation Commissioner;Sp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</row>
        <row r="791">
          <cell r="A791" t="str">
            <v>0801/1050/0015</v>
          </cell>
          <cell r="B791" t="str">
            <v>Medical Aid Fund;Parks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</row>
        <row r="792">
          <cell r="A792" t="str">
            <v>0801/1050/0016</v>
          </cell>
          <cell r="B792" t="str">
            <v>Medical Aid Fund;Sport Groun</v>
          </cell>
          <cell r="C792">
            <v>17565.12</v>
          </cell>
          <cell r="D792">
            <v>0</v>
          </cell>
          <cell r="E792">
            <v>10545.6</v>
          </cell>
          <cell r="F792">
            <v>0</v>
          </cell>
          <cell r="G792">
            <v>10545.6</v>
          </cell>
          <cell r="H792">
            <v>21091.200000000001</v>
          </cell>
          <cell r="I792">
            <v>-3526.0800000000017</v>
          </cell>
        </row>
        <row r="793">
          <cell r="A793" t="str">
            <v>0801/1051/0015</v>
          </cell>
          <cell r="B793" t="str">
            <v>Pension Fund ;Parks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</row>
        <row r="794">
          <cell r="A794" t="str">
            <v>0801/1051/0016</v>
          </cell>
          <cell r="B794" t="str">
            <v>Pension Fund ;Sport Ground</v>
          </cell>
          <cell r="C794">
            <v>50204.79</v>
          </cell>
          <cell r="D794">
            <v>0</v>
          </cell>
          <cell r="E794">
            <v>25422.12</v>
          </cell>
          <cell r="F794">
            <v>0</v>
          </cell>
          <cell r="G794">
            <v>25422.12</v>
          </cell>
          <cell r="H794">
            <v>50844.24</v>
          </cell>
          <cell r="I794">
            <v>-639.44999999999709</v>
          </cell>
        </row>
        <row r="795">
          <cell r="A795" t="str">
            <v>0801/1052/0015</v>
          </cell>
          <cell r="B795" t="str">
            <v>UIF;Parks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</row>
        <row r="796">
          <cell r="A796" t="str">
            <v>0801/1052/0016</v>
          </cell>
          <cell r="B796" t="str">
            <v>UIF;Sport Ground</v>
          </cell>
          <cell r="C796">
            <v>2942.95</v>
          </cell>
          <cell r="D796">
            <v>0</v>
          </cell>
          <cell r="E796">
            <v>1479.04</v>
          </cell>
          <cell r="F796">
            <v>0</v>
          </cell>
          <cell r="G796">
            <v>1479.04</v>
          </cell>
          <cell r="H796">
            <v>2958.08</v>
          </cell>
          <cell r="I796">
            <v>-15.130000000000109</v>
          </cell>
        </row>
        <row r="797">
          <cell r="A797" t="str">
            <v>0801/5051/0015</v>
          </cell>
          <cell r="B797" t="str">
            <v>Redemption - External Loans;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</row>
        <row r="798">
          <cell r="A798" t="str">
            <v>0801/6210/0016</v>
          </cell>
          <cell r="B798" t="str">
            <v>MIG Projects;Sport Ground</v>
          </cell>
          <cell r="C798">
            <v>0</v>
          </cell>
          <cell r="D798">
            <v>0</v>
          </cell>
          <cell r="E798">
            <v>1511690.6</v>
          </cell>
          <cell r="F798">
            <v>0</v>
          </cell>
          <cell r="G798">
            <v>1511690.6</v>
          </cell>
          <cell r="H798">
            <v>0</v>
          </cell>
          <cell r="I798">
            <v>0</v>
          </cell>
        </row>
        <row r="799">
          <cell r="A799" t="str">
            <v>0801/6511/0015</v>
          </cell>
          <cell r="B799" t="str">
            <v>Advertisements;Parks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</row>
        <row r="800">
          <cell r="A800" t="str">
            <v>0801/6514/0015</v>
          </cell>
          <cell r="B800" t="str">
            <v>Printing &amp; Stationary;Parks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</row>
        <row r="801">
          <cell r="A801" t="str">
            <v>0801/6523/0015</v>
          </cell>
          <cell r="B801" t="str">
            <v>Security Services;Parks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</row>
        <row r="802">
          <cell r="A802" t="str">
            <v>0801/6535/0015</v>
          </cell>
          <cell r="B802" t="str">
            <v>Inventory (tools,equip,etc.)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</row>
        <row r="803">
          <cell r="A803" t="str">
            <v>0801/6539/0015</v>
          </cell>
          <cell r="B803" t="str">
            <v>Training;Parks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</row>
        <row r="804">
          <cell r="A804" t="str">
            <v>0801/6541/0015</v>
          </cell>
          <cell r="B804" t="str">
            <v>Subsistence &amp; Traveling;Park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</row>
        <row r="805">
          <cell r="A805" t="str">
            <v>0801/6546/0015</v>
          </cell>
          <cell r="B805" t="str">
            <v>Uniforms &amp; Protective Clothi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</row>
        <row r="806">
          <cell r="A806" t="str">
            <v>0801/6549/0015</v>
          </cell>
          <cell r="B806" t="str">
            <v>Insurance - External;Parks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</row>
        <row r="807">
          <cell r="A807" t="str">
            <v>0801/6552/0015</v>
          </cell>
          <cell r="B807" t="str">
            <v>Fuel &amp; Oil - Vehicles;Parks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</row>
        <row r="808">
          <cell r="A808" t="str">
            <v>0801/6554/0015</v>
          </cell>
          <cell r="B808" t="str">
            <v>Consumables;Parks</v>
          </cell>
          <cell r="C808">
            <v>2699.99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2699.99</v>
          </cell>
          <cell r="I808">
            <v>0</v>
          </cell>
        </row>
        <row r="809">
          <cell r="A809" t="str">
            <v>0801/6558/0015</v>
          </cell>
          <cell r="B809" t="str">
            <v>Electricity Purchases;Parks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</row>
        <row r="810">
          <cell r="A810" t="str">
            <v>0801/6559/0015</v>
          </cell>
          <cell r="B810" t="str">
            <v>CCA - Infrastructure;Parks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</row>
        <row r="811">
          <cell r="A811" t="str">
            <v>0801/6559/0016</v>
          </cell>
          <cell r="B811" t="str">
            <v>CCA - Infrastructure;Sport G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</row>
        <row r="812">
          <cell r="A812" t="str">
            <v>0801/6561/0015</v>
          </cell>
          <cell r="B812" t="str">
            <v>CCA - Vehicles, Plant &amp; Equi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</row>
        <row r="813">
          <cell r="A813" t="str">
            <v>0801/6575/0016</v>
          </cell>
          <cell r="B813" t="str">
            <v>Sports;Sport Ground</v>
          </cell>
          <cell r="C813">
            <v>32000</v>
          </cell>
          <cell r="D813">
            <v>0</v>
          </cell>
          <cell r="E813">
            <v>69284.23</v>
          </cell>
          <cell r="F813">
            <v>0</v>
          </cell>
          <cell r="G813">
            <v>69284.23</v>
          </cell>
          <cell r="H813">
            <v>90000</v>
          </cell>
          <cell r="I813">
            <v>-58000</v>
          </cell>
        </row>
        <row r="814">
          <cell r="A814" t="str">
            <v>0801/6801/0015</v>
          </cell>
          <cell r="B814" t="str">
            <v>R/M - Buildings;Parks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</row>
        <row r="815">
          <cell r="A815" t="str">
            <v>0801/6801/0016</v>
          </cell>
          <cell r="B815" t="str">
            <v>R/M - Buildings;Sport Ground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</row>
        <row r="816">
          <cell r="A816" t="str">
            <v>0801/6802/0015</v>
          </cell>
          <cell r="B816" t="str">
            <v>R/M - Tools &amp; Equipment;Park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</row>
        <row r="817">
          <cell r="A817" t="str">
            <v>0801/6802/0016</v>
          </cell>
          <cell r="B817" t="str">
            <v>R/M - Tools &amp; Equipment;Spor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</row>
        <row r="818">
          <cell r="A818" t="str">
            <v>0801/6804/0015</v>
          </cell>
          <cell r="B818" t="str">
            <v>R/M - Fencing;Parks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</row>
        <row r="819">
          <cell r="A819" t="str">
            <v>0801/6805/0016</v>
          </cell>
          <cell r="B819" t="str">
            <v>R/M - Sport Fields;Sport Gro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</row>
        <row r="820">
          <cell r="A820" t="str">
            <v>0801/6808/0015</v>
          </cell>
          <cell r="B820" t="str">
            <v>R/M - Vehicles &amp; Equipment;P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</row>
        <row r="821">
          <cell r="A821" t="str">
            <v>0801/6813/0015</v>
          </cell>
          <cell r="B821" t="str">
            <v>R/M - General ;Parks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</row>
        <row r="822">
          <cell r="A822" t="str">
            <v>0801/7501/0015</v>
          </cell>
          <cell r="B822" t="str">
            <v>Contr - Leave Reserve;Parks</v>
          </cell>
          <cell r="C822">
            <v>78195.600000000006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78195.600000000006</v>
          </cell>
          <cell r="I822">
            <v>0</v>
          </cell>
        </row>
        <row r="823">
          <cell r="A823" t="str">
            <v>0801/7501/0016</v>
          </cell>
          <cell r="B823" t="str">
            <v>Contr - Leave Reserve;Sport</v>
          </cell>
          <cell r="C823">
            <v>7450.6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7450.6</v>
          </cell>
          <cell r="I823">
            <v>0</v>
          </cell>
        </row>
        <row r="824">
          <cell r="A824" t="str">
            <v>0801/7502/0015</v>
          </cell>
          <cell r="B824" t="str">
            <v>Contr Fund - Pro-rata Bonus</v>
          </cell>
          <cell r="C824">
            <v>11128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11128</v>
          </cell>
          <cell r="I824">
            <v>0</v>
          </cell>
        </row>
        <row r="825">
          <cell r="A825" t="str">
            <v>0801/7502/0016</v>
          </cell>
          <cell r="B825" t="str">
            <v>Contr Fund - Pro-rata Bonus</v>
          </cell>
          <cell r="C825">
            <v>7789.6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7789.6</v>
          </cell>
          <cell r="I825">
            <v>0</v>
          </cell>
        </row>
        <row r="826">
          <cell r="A826" t="str">
            <v>0801/8102/0016</v>
          </cell>
          <cell r="B826" t="str">
            <v>Rent - Sport Fields;Sport Gr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</row>
        <row r="827">
          <cell r="A827" t="str">
            <v>0801/8103/0015</v>
          </cell>
          <cell r="B827" t="str">
            <v>Rent - Caravan Park;Parks</v>
          </cell>
          <cell r="C827">
            <v>0</v>
          </cell>
          <cell r="D827">
            <v>0</v>
          </cell>
          <cell r="E827">
            <v>13.41</v>
          </cell>
          <cell r="F827">
            <v>-109.2</v>
          </cell>
          <cell r="G827">
            <v>-95.79</v>
          </cell>
          <cell r="H827">
            <v>0</v>
          </cell>
          <cell r="I827">
            <v>0</v>
          </cell>
        </row>
        <row r="828">
          <cell r="A828" t="str">
            <v>0801/8103/0016</v>
          </cell>
          <cell r="B828" t="str">
            <v>Rent - Caravan Park;Sport Gr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</row>
        <row r="829">
          <cell r="A829" t="str">
            <v>0801/8401/0015</v>
          </cell>
          <cell r="B829" t="str">
            <v>NT Grant - Equitable Share;P</v>
          </cell>
          <cell r="C829">
            <v>-1154203.93</v>
          </cell>
          <cell r="D829">
            <v>0</v>
          </cell>
          <cell r="E829">
            <v>0</v>
          </cell>
          <cell r="F829">
            <v>-844904.8</v>
          </cell>
          <cell r="G829">
            <v>-844904.8</v>
          </cell>
          <cell r="H829">
            <v>-1154203.93</v>
          </cell>
          <cell r="I829">
            <v>0</v>
          </cell>
        </row>
        <row r="830">
          <cell r="A830" t="str">
            <v>0801/8401/0016</v>
          </cell>
          <cell r="B830" t="str">
            <v>NT Grant - Equitable Share;S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</row>
        <row r="831">
          <cell r="A831" t="str">
            <v>0801/8450/0016</v>
          </cell>
          <cell r="B831" t="str">
            <v>NT Grant - MIG;Sport Ground</v>
          </cell>
          <cell r="C831">
            <v>0</v>
          </cell>
          <cell r="D831">
            <v>0</v>
          </cell>
          <cell r="E831">
            <v>0</v>
          </cell>
          <cell r="F831">
            <v>-1710318.4</v>
          </cell>
          <cell r="G831">
            <v>-1710318.4</v>
          </cell>
          <cell r="H831">
            <v>0</v>
          </cell>
          <cell r="I831">
            <v>0</v>
          </cell>
        </row>
        <row r="832">
          <cell r="A832" t="str">
            <v>0801/8508/0015</v>
          </cell>
          <cell r="B832" t="str">
            <v>Sundry Income;Parks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</row>
        <row r="833">
          <cell r="B833" t="str">
            <v>Main account subtotal</v>
          </cell>
          <cell r="G833">
            <v>0</v>
          </cell>
          <cell r="H833">
            <v>0</v>
          </cell>
          <cell r="I833">
            <v>0</v>
          </cell>
        </row>
        <row r="834">
          <cell r="A834">
            <v>801</v>
          </cell>
          <cell r="B834" t="str">
            <v>Main account total</v>
          </cell>
          <cell r="C834">
            <v>-590985.35</v>
          </cell>
          <cell r="G834">
            <v>-785900.04999999981</v>
          </cell>
          <cell r="H834">
            <v>-580051.91999999993</v>
          </cell>
          <cell r="I834">
            <v>-10933.429999999986</v>
          </cell>
        </row>
        <row r="835">
          <cell r="A835" t="str">
            <v>---------------</v>
          </cell>
          <cell r="B835" t="str">
            <v>------------------------------</v>
          </cell>
          <cell r="C835" t="str">
            <v>--------------</v>
          </cell>
          <cell r="D835" t="str">
            <v>------------</v>
          </cell>
          <cell r="E835" t="str">
            <v>------------</v>
          </cell>
          <cell r="F835" t="str">
            <v>------------</v>
          </cell>
        </row>
        <row r="836">
          <cell r="A836">
            <v>903</v>
          </cell>
          <cell r="B836" t="str">
            <v>ENVIROMENTAL PROTECTION</v>
          </cell>
          <cell r="G836">
            <v>0</v>
          </cell>
        </row>
        <row r="837">
          <cell r="A837" t="str">
            <v>0903/1000/0000</v>
          </cell>
          <cell r="B837" t="str">
            <v>Salaries;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</row>
        <row r="838">
          <cell r="A838" t="str">
            <v>0903/1002/0000</v>
          </cell>
          <cell r="B838" t="str">
            <v>Annual Bonus;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</row>
        <row r="839">
          <cell r="A839" t="str">
            <v>0903/1003/0000</v>
          </cell>
          <cell r="B839" t="str">
            <v>Allowance - Telephone;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</row>
        <row r="840">
          <cell r="A840" t="str">
            <v>0903/1010/0000</v>
          </cell>
          <cell r="B840" t="str">
            <v>Industrial Council Levy;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</row>
        <row r="841">
          <cell r="A841" t="str">
            <v>0903/1011/0000</v>
          </cell>
          <cell r="B841" t="str">
            <v>Skills Development Levy;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</row>
        <row r="842">
          <cell r="A842" t="str">
            <v>0903/1012/0000</v>
          </cell>
          <cell r="B842" t="str">
            <v>Compensation Commissioner;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</row>
        <row r="843">
          <cell r="A843" t="str">
            <v>0903/1050/0000</v>
          </cell>
          <cell r="B843" t="str">
            <v>Medical Aid Fund;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</row>
        <row r="844">
          <cell r="A844" t="str">
            <v>0903/1051/0000</v>
          </cell>
          <cell r="B844" t="str">
            <v>Pension Fund ;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</row>
        <row r="845">
          <cell r="A845" t="str">
            <v>0903/1052/0000</v>
          </cell>
          <cell r="B845" t="str">
            <v>UIF;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</row>
        <row r="846">
          <cell r="A846" t="str">
            <v>0903/6514/0000</v>
          </cell>
          <cell r="B846" t="str">
            <v>Printing &amp; Stationary;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</row>
        <row r="847">
          <cell r="A847" t="str">
            <v>0903/6536/0000</v>
          </cell>
          <cell r="B847" t="str">
            <v>Material &amp; Stores;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</row>
        <row r="848">
          <cell r="A848" t="str">
            <v>0903/6539/0000</v>
          </cell>
          <cell r="B848" t="str">
            <v>Training;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</row>
        <row r="849">
          <cell r="A849" t="str">
            <v>0903/6541/0000</v>
          </cell>
          <cell r="B849" t="str">
            <v>Subsistence &amp; Traveling;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</row>
        <row r="850">
          <cell r="A850" t="str">
            <v>0903/6543/0000</v>
          </cell>
          <cell r="B850" t="str">
            <v>Cleaning Materials;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</row>
        <row r="851">
          <cell r="A851" t="str">
            <v>0903/6546/0000</v>
          </cell>
          <cell r="B851" t="str">
            <v>Uniforms &amp; Protective Clothi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</row>
        <row r="852">
          <cell r="A852" t="str">
            <v>0903/6549/0000</v>
          </cell>
          <cell r="B852" t="str">
            <v>Insurance - External;</v>
          </cell>
          <cell r="C852">
            <v>0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</row>
        <row r="853">
          <cell r="A853" t="str">
            <v>0903/6802/0000</v>
          </cell>
          <cell r="B853" t="str">
            <v>R/M - Tools &amp; Equipment;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</row>
        <row r="854">
          <cell r="A854" t="str">
            <v>0903/8400/0000</v>
          </cell>
          <cell r="B854" t="str">
            <v>Subsidy - Dept of Health;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</row>
        <row r="855">
          <cell r="B855" t="str">
            <v>Main account subtotal</v>
          </cell>
          <cell r="G855">
            <v>0</v>
          </cell>
          <cell r="H855">
            <v>0</v>
          </cell>
          <cell r="I855">
            <v>0</v>
          </cell>
        </row>
        <row r="856">
          <cell r="A856">
            <v>903</v>
          </cell>
          <cell r="B856" t="str">
            <v>Main account total</v>
          </cell>
          <cell r="C856">
            <v>0</v>
          </cell>
          <cell r="G856">
            <v>0</v>
          </cell>
          <cell r="H856">
            <v>0</v>
          </cell>
          <cell r="I856">
            <v>0</v>
          </cell>
        </row>
        <row r="857">
          <cell r="A857" t="str">
            <v>---------------</v>
          </cell>
          <cell r="B857" t="str">
            <v>------------------------------</v>
          </cell>
          <cell r="C857" t="str">
            <v>--------------</v>
          </cell>
          <cell r="D857" t="str">
            <v>------------</v>
          </cell>
          <cell r="E857" t="str">
            <v>------------</v>
          </cell>
          <cell r="F857" t="str">
            <v>------------</v>
          </cell>
        </row>
        <row r="858">
          <cell r="A858">
            <v>1001</v>
          </cell>
          <cell r="B858" t="str">
            <v>WASTE WATER MANAGEMENT</v>
          </cell>
          <cell r="G858">
            <v>0</v>
          </cell>
        </row>
        <row r="859">
          <cell r="A859" t="str">
            <v>1001/1000/0000</v>
          </cell>
          <cell r="B859" t="str">
            <v>Salaries;</v>
          </cell>
          <cell r="C859">
            <v>3999460.3</v>
          </cell>
          <cell r="D859">
            <v>0</v>
          </cell>
          <cell r="E859">
            <v>1900369.5</v>
          </cell>
          <cell r="F859">
            <v>-44456.26</v>
          </cell>
          <cell r="G859">
            <v>1855913.24</v>
          </cell>
          <cell r="H859">
            <v>3711826.48</v>
          </cell>
          <cell r="I859">
            <v>287633.81999999983</v>
          </cell>
        </row>
        <row r="860">
          <cell r="A860" t="str">
            <v>1001/1002/0000</v>
          </cell>
          <cell r="B860" t="str">
            <v>Annual Bonus;</v>
          </cell>
          <cell r="C860">
            <v>348591.38</v>
          </cell>
          <cell r="D860">
            <v>0</v>
          </cell>
          <cell r="E860">
            <v>142480.87</v>
          </cell>
          <cell r="F860">
            <v>0</v>
          </cell>
          <cell r="G860">
            <v>142480.87</v>
          </cell>
          <cell r="H860">
            <v>284961.74</v>
          </cell>
          <cell r="I860">
            <v>63629.640000000014</v>
          </cell>
        </row>
        <row r="861">
          <cell r="A861" t="str">
            <v>1001/1003/0000</v>
          </cell>
          <cell r="B861" t="str">
            <v>Allowance - Telephone;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</row>
        <row r="862">
          <cell r="A862" t="str">
            <v>1001/1004/0000</v>
          </cell>
          <cell r="B862" t="str">
            <v>Allowance Standby;</v>
          </cell>
          <cell r="C862">
            <v>216379.17</v>
          </cell>
          <cell r="D862">
            <v>0</v>
          </cell>
          <cell r="E862">
            <v>88643.91</v>
          </cell>
          <cell r="F862">
            <v>0</v>
          </cell>
          <cell r="G862">
            <v>88643.91</v>
          </cell>
          <cell r="H862">
            <v>177287.82</v>
          </cell>
          <cell r="I862">
            <v>39091.350000000006</v>
          </cell>
        </row>
        <row r="863">
          <cell r="A863" t="str">
            <v>1001/1005/0000</v>
          </cell>
          <cell r="B863" t="str">
            <v>Housing Subsidy ;</v>
          </cell>
          <cell r="C863">
            <v>161784</v>
          </cell>
          <cell r="D863">
            <v>0</v>
          </cell>
          <cell r="E863">
            <v>79799.25</v>
          </cell>
          <cell r="F863">
            <v>0</v>
          </cell>
          <cell r="G863">
            <v>79799.25</v>
          </cell>
          <cell r="H863">
            <v>159598.5</v>
          </cell>
          <cell r="I863">
            <v>2185.5</v>
          </cell>
        </row>
        <row r="864">
          <cell r="A864" t="str">
            <v>1001/1006/0000</v>
          </cell>
          <cell r="B864" t="str">
            <v>Overtime;</v>
          </cell>
          <cell r="C864">
            <v>549200.74</v>
          </cell>
          <cell r="D864">
            <v>0</v>
          </cell>
          <cell r="E864">
            <v>430386.77</v>
          </cell>
          <cell r="F864">
            <v>0</v>
          </cell>
          <cell r="G864">
            <v>430386.77</v>
          </cell>
          <cell r="H864">
            <v>860773.54</v>
          </cell>
          <cell r="I864">
            <v>-311572.80000000005</v>
          </cell>
        </row>
        <row r="865">
          <cell r="A865" t="str">
            <v>1001/1007/0000</v>
          </cell>
          <cell r="B865" t="str">
            <v>Allowance - Other;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</row>
        <row r="866">
          <cell r="A866" t="str">
            <v>1001/1008/0000</v>
          </cell>
          <cell r="B866" t="str">
            <v>Temporary Workers;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</row>
        <row r="867">
          <cell r="A867" t="str">
            <v>1001/1009/0000</v>
          </cell>
          <cell r="B867" t="str">
            <v>Allowance - Vehicle;</v>
          </cell>
          <cell r="C867">
            <v>81320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81320</v>
          </cell>
        </row>
        <row r="868">
          <cell r="A868" t="str">
            <v>1001/1010/0000</v>
          </cell>
          <cell r="B868" t="str">
            <v>Industrial Council Levy;</v>
          </cell>
          <cell r="C868">
            <v>3940.81</v>
          </cell>
          <cell r="D868">
            <v>0</v>
          </cell>
          <cell r="E868">
            <v>1881.6</v>
          </cell>
          <cell r="F868">
            <v>0</v>
          </cell>
          <cell r="G868">
            <v>1881.6</v>
          </cell>
          <cell r="H868">
            <v>3763.2</v>
          </cell>
          <cell r="I868">
            <v>177.61000000000013</v>
          </cell>
        </row>
        <row r="869">
          <cell r="A869" t="str">
            <v>1001/1011/0000</v>
          </cell>
          <cell r="B869" t="str">
            <v>Skills Development Levy;</v>
          </cell>
          <cell r="C869">
            <v>57152.7</v>
          </cell>
          <cell r="D869">
            <v>0</v>
          </cell>
          <cell r="E869">
            <v>27054.79</v>
          </cell>
          <cell r="F869">
            <v>0</v>
          </cell>
          <cell r="G869">
            <v>27054.79</v>
          </cell>
          <cell r="H869">
            <v>54109.58</v>
          </cell>
          <cell r="I869">
            <v>3043.1199999999953</v>
          </cell>
        </row>
        <row r="870">
          <cell r="A870" t="str">
            <v>1001/1012/0000</v>
          </cell>
          <cell r="B870" t="str">
            <v>Compensation Commissioner;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</row>
        <row r="871">
          <cell r="A871" t="str">
            <v>1001/1050/0000</v>
          </cell>
          <cell r="B871" t="str">
            <v>Medical Aid Fund;</v>
          </cell>
          <cell r="C871">
            <v>445831.4</v>
          </cell>
          <cell r="D871">
            <v>0</v>
          </cell>
          <cell r="E871">
            <v>236528.74</v>
          </cell>
          <cell r="F871">
            <v>0</v>
          </cell>
          <cell r="G871">
            <v>236528.74</v>
          </cell>
          <cell r="H871">
            <v>473057.48</v>
          </cell>
          <cell r="I871">
            <v>-27226.079999999958</v>
          </cell>
        </row>
        <row r="872">
          <cell r="A872" t="str">
            <v>1001/1051/0000</v>
          </cell>
          <cell r="B872" t="str">
            <v>Pension Fund ;</v>
          </cell>
          <cell r="C872">
            <v>734911.99</v>
          </cell>
          <cell r="D872">
            <v>0</v>
          </cell>
          <cell r="E872">
            <v>354420.38</v>
          </cell>
          <cell r="F872">
            <v>0</v>
          </cell>
          <cell r="G872">
            <v>354420.38</v>
          </cell>
          <cell r="H872">
            <v>708840.76</v>
          </cell>
          <cell r="I872">
            <v>26071.229999999981</v>
          </cell>
        </row>
        <row r="873">
          <cell r="A873" t="str">
            <v>1001/1052/0000</v>
          </cell>
          <cell r="B873" t="str">
            <v>UIF;</v>
          </cell>
          <cell r="C873">
            <v>55243.91</v>
          </cell>
          <cell r="D873">
            <v>0</v>
          </cell>
          <cell r="E873">
            <v>29565.9</v>
          </cell>
          <cell r="F873">
            <v>0</v>
          </cell>
          <cell r="G873">
            <v>29565.9</v>
          </cell>
          <cell r="H873">
            <v>59131.8</v>
          </cell>
          <cell r="I873">
            <v>-3887.8899999999994</v>
          </cell>
        </row>
        <row r="874">
          <cell r="A874" t="str">
            <v>1001/2000/0000</v>
          </cell>
          <cell r="B874" t="str">
            <v>Bad Debts;</v>
          </cell>
          <cell r="C874">
            <v>4151571.04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4151571.04</v>
          </cell>
          <cell r="I874">
            <v>0</v>
          </cell>
        </row>
        <row r="875">
          <cell r="A875" t="str">
            <v>1001/4000/0000</v>
          </cell>
          <cell r="B875" t="str">
            <v>Depreciation;</v>
          </cell>
          <cell r="C875">
            <v>7833747.5999999996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7833747.5999999996</v>
          </cell>
          <cell r="I875">
            <v>0</v>
          </cell>
        </row>
        <row r="876">
          <cell r="A876" t="str">
            <v>1001/5002/0000</v>
          </cell>
          <cell r="B876" t="str">
            <v>Interest - DBSA;</v>
          </cell>
          <cell r="C876">
            <v>144000</v>
          </cell>
          <cell r="D876">
            <v>0</v>
          </cell>
          <cell r="E876">
            <v>76870.22</v>
          </cell>
          <cell r="F876">
            <v>0</v>
          </cell>
          <cell r="G876">
            <v>76870.22</v>
          </cell>
          <cell r="H876">
            <v>153740.44</v>
          </cell>
          <cell r="I876">
            <v>-9740.4400000000023</v>
          </cell>
        </row>
        <row r="877">
          <cell r="A877" t="str">
            <v>1001/5052/0000</v>
          </cell>
          <cell r="B877" t="str">
            <v>Redemption - DBSA;</v>
          </cell>
          <cell r="C877">
            <v>228888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228888</v>
          </cell>
          <cell r="I877">
            <v>0</v>
          </cell>
        </row>
        <row r="878">
          <cell r="A878" t="str">
            <v>1001/6202/0000</v>
          </cell>
          <cell r="B878" t="str">
            <v>Equitable Share-Indigent Sha</v>
          </cell>
          <cell r="C878">
            <v>2499000.5299999998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2499000.5299999998</v>
          </cell>
          <cell r="I878">
            <v>0</v>
          </cell>
        </row>
        <row r="879">
          <cell r="A879" t="str">
            <v>1001/6210/0000</v>
          </cell>
          <cell r="B879" t="str">
            <v>MIG Projects;</v>
          </cell>
          <cell r="C879">
            <v>0</v>
          </cell>
          <cell r="D879">
            <v>0</v>
          </cell>
          <cell r="E879">
            <v>195614.04</v>
          </cell>
          <cell r="F879">
            <v>0</v>
          </cell>
          <cell r="G879">
            <v>195614.04</v>
          </cell>
          <cell r="H879">
            <v>0</v>
          </cell>
          <cell r="I879">
            <v>0</v>
          </cell>
        </row>
        <row r="880">
          <cell r="A880" t="str">
            <v>1001/6215/0000</v>
          </cell>
          <cell r="B880" t="str">
            <v>Regional Bulk Infra Projects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</row>
        <row r="881">
          <cell r="A881" t="str">
            <v>1001/6514/0000</v>
          </cell>
          <cell r="B881" t="str">
            <v>Printing &amp; Stationary;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</row>
        <row r="882">
          <cell r="A882" t="str">
            <v>1001/6525/0000</v>
          </cell>
          <cell r="B882" t="str">
            <v>Postage;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</row>
        <row r="883">
          <cell r="A883" t="str">
            <v>1001/6527/0000</v>
          </cell>
          <cell r="B883" t="str">
            <v>Health Services;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</row>
        <row r="884">
          <cell r="A884" t="str">
            <v>1001/6531/0000</v>
          </cell>
          <cell r="B884" t="str">
            <v>Operating License;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</row>
        <row r="885">
          <cell r="A885" t="str">
            <v>1001/6532/0000</v>
          </cell>
          <cell r="B885" t="str">
            <v>Vehicle License;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</row>
        <row r="886">
          <cell r="A886" t="str">
            <v>1001/6533/0000</v>
          </cell>
          <cell r="B886" t="str">
            <v>License &amp; Internet Fees;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</row>
        <row r="887">
          <cell r="A887" t="str">
            <v>1001/6535/0000</v>
          </cell>
          <cell r="B887" t="str">
            <v>Inventory (tools,equip,etc.)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</row>
        <row r="888">
          <cell r="A888" t="str">
            <v>1001/6535/0017</v>
          </cell>
          <cell r="B888" t="str">
            <v>Inventory (tools,equip,etc.)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</row>
        <row r="889">
          <cell r="A889" t="str">
            <v>1001/6535/0018</v>
          </cell>
          <cell r="B889" t="str">
            <v>Inventory (tools,equip,etc.)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</row>
        <row r="890">
          <cell r="A890" t="str">
            <v>1001/6535/0019</v>
          </cell>
          <cell r="B890" t="str">
            <v>Inventory (tools,equip,etc.)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</row>
        <row r="891">
          <cell r="A891" t="str">
            <v>1001/6539/0000</v>
          </cell>
          <cell r="B891" t="str">
            <v>Training;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</row>
        <row r="892">
          <cell r="A892" t="str">
            <v>1001/6541/0000</v>
          </cell>
          <cell r="B892" t="str">
            <v>Subsistence &amp; Traveling;</v>
          </cell>
          <cell r="C892">
            <v>34413.980000000003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34413.980000000003</v>
          </cell>
          <cell r="I892">
            <v>0</v>
          </cell>
        </row>
        <row r="893">
          <cell r="A893" t="str">
            <v>1001/6543/0000</v>
          </cell>
          <cell r="B893" t="str">
            <v>Cleaning Materials;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</row>
        <row r="894">
          <cell r="A894" t="str">
            <v>1001/6544/0000</v>
          </cell>
          <cell r="B894" t="str">
            <v>Telephone Charges;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</row>
        <row r="895">
          <cell r="A895" t="str">
            <v>1001/6546/0000</v>
          </cell>
          <cell r="B895" t="str">
            <v>Uniforms &amp; Protective Clothi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</row>
        <row r="896">
          <cell r="A896" t="str">
            <v>1001/6546/0017</v>
          </cell>
          <cell r="B896" t="str">
            <v>Uniforms &amp; Protective Clothi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</row>
        <row r="897">
          <cell r="A897" t="str">
            <v>1001/6546/0018</v>
          </cell>
          <cell r="B897" t="str">
            <v>Uniforms &amp; Protective Clothi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</row>
        <row r="898">
          <cell r="A898" t="str">
            <v>1001/6546/0019</v>
          </cell>
          <cell r="B898" t="str">
            <v>Uniforms &amp; Protective Clothi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</row>
        <row r="899">
          <cell r="A899" t="str">
            <v>1001/6549/0000</v>
          </cell>
          <cell r="B899" t="str">
            <v>Insurance - External;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</row>
        <row r="900">
          <cell r="A900" t="str">
            <v>1001/6552/0000</v>
          </cell>
          <cell r="B900" t="str">
            <v>Fuel &amp; Oil - Vehicles;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</row>
        <row r="901">
          <cell r="A901" t="str">
            <v>1001/6552/0017</v>
          </cell>
          <cell r="B901" t="str">
            <v>Fuel &amp; Oil - Vehicles;Zastro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</row>
        <row r="902">
          <cell r="A902" t="str">
            <v>1001/6552/0018</v>
          </cell>
          <cell r="B902" t="str">
            <v>Fuel &amp; Oil - Vehicles;Smithf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</row>
        <row r="903">
          <cell r="A903" t="str">
            <v>1001/6552/0019</v>
          </cell>
          <cell r="B903" t="str">
            <v>Fuel &amp; Oil - Vehicles;Rouxvi</v>
          </cell>
          <cell r="C903">
            <v>0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</row>
        <row r="904">
          <cell r="A904" t="str">
            <v>1001/6554/0000</v>
          </cell>
          <cell r="B904" t="str">
            <v>Consumables;</v>
          </cell>
          <cell r="C904">
            <v>424000</v>
          </cell>
          <cell r="D904">
            <v>0</v>
          </cell>
          <cell r="E904">
            <v>25425.48</v>
          </cell>
          <cell r="F904">
            <v>0</v>
          </cell>
          <cell r="G904">
            <v>25425.48</v>
          </cell>
          <cell r="H904">
            <v>424000</v>
          </cell>
          <cell r="I904">
            <v>0</v>
          </cell>
        </row>
        <row r="905">
          <cell r="A905" t="str">
            <v>1001/6558/0000</v>
          </cell>
          <cell r="B905" t="str">
            <v>Electricity Purchases;</v>
          </cell>
          <cell r="C905">
            <v>0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</row>
        <row r="906">
          <cell r="A906" t="str">
            <v>1001/6559/0000</v>
          </cell>
          <cell r="B906" t="str">
            <v>CCA - Infrastructure;</v>
          </cell>
          <cell r="C906">
            <v>0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</row>
        <row r="907">
          <cell r="A907" t="str">
            <v>1001/6560/0000</v>
          </cell>
          <cell r="B907" t="str">
            <v>CCA - Tools &amp; Equipment;</v>
          </cell>
          <cell r="C907">
            <v>120000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120000</v>
          </cell>
          <cell r="I907">
            <v>0</v>
          </cell>
        </row>
        <row r="908">
          <cell r="A908" t="str">
            <v>1001/6561/0000</v>
          </cell>
          <cell r="B908" t="str">
            <v>CCA - Vehicles, Plant &amp; Equi</v>
          </cell>
          <cell r="C908">
            <v>180000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180000</v>
          </cell>
          <cell r="I908">
            <v>0</v>
          </cell>
        </row>
        <row r="909">
          <cell r="A909" t="str">
            <v>1001/6566/0000</v>
          </cell>
          <cell r="B909" t="str">
            <v>MIG - Expenses;</v>
          </cell>
          <cell r="C909">
            <v>0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</row>
        <row r="910">
          <cell r="A910" t="str">
            <v>1001/6801/0000</v>
          </cell>
          <cell r="B910" t="str">
            <v>R/M - Buildings;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</row>
        <row r="911">
          <cell r="A911" t="str">
            <v>1001/6802/0000</v>
          </cell>
          <cell r="B911" t="str">
            <v>R/M - Tools &amp; Equipment;</v>
          </cell>
          <cell r="C911">
            <v>0</v>
          </cell>
          <cell r="D911">
            <v>0</v>
          </cell>
          <cell r="E911">
            <v>280</v>
          </cell>
          <cell r="F911">
            <v>0</v>
          </cell>
          <cell r="G911">
            <v>280</v>
          </cell>
          <cell r="H911">
            <v>300</v>
          </cell>
          <cell r="I911">
            <v>-300</v>
          </cell>
        </row>
        <row r="912">
          <cell r="A912" t="str">
            <v>1001/6802/0017</v>
          </cell>
          <cell r="B912" t="str">
            <v>R/M - Tools &amp; Equipment;Zast</v>
          </cell>
          <cell r="C912">
            <v>490000</v>
          </cell>
          <cell r="D912">
            <v>0</v>
          </cell>
          <cell r="E912">
            <v>840</v>
          </cell>
          <cell r="F912">
            <v>0</v>
          </cell>
          <cell r="G912">
            <v>840</v>
          </cell>
          <cell r="H912">
            <v>490000</v>
          </cell>
          <cell r="I912">
            <v>0</v>
          </cell>
        </row>
        <row r="913">
          <cell r="A913" t="str">
            <v>1001/6802/0018</v>
          </cell>
          <cell r="B913" t="str">
            <v>R/M - Tools &amp; Equipment;Smit</v>
          </cell>
          <cell r="C913">
            <v>410000</v>
          </cell>
          <cell r="D913">
            <v>0</v>
          </cell>
          <cell r="E913">
            <v>17345.75</v>
          </cell>
          <cell r="F913">
            <v>0</v>
          </cell>
          <cell r="G913">
            <v>17345.75</v>
          </cell>
          <cell r="H913">
            <v>410000</v>
          </cell>
          <cell r="I913">
            <v>0</v>
          </cell>
        </row>
        <row r="914">
          <cell r="A914" t="str">
            <v>1001/6802/0019</v>
          </cell>
          <cell r="B914" t="str">
            <v>R/M - Tools &amp; Equipment;Roux</v>
          </cell>
          <cell r="C914">
            <v>360000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360000</v>
          </cell>
          <cell r="I914">
            <v>0</v>
          </cell>
        </row>
        <row r="915">
          <cell r="A915" t="str">
            <v>1001/6808/0000</v>
          </cell>
          <cell r="B915" t="str">
            <v>R/M - Vehicles &amp; Equipment;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</row>
        <row r="916">
          <cell r="A916" t="str">
            <v>1001/6808/0017</v>
          </cell>
          <cell r="B916" t="str">
            <v>R/M - Vehicles &amp; Equipment;Z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</row>
        <row r="917">
          <cell r="A917" t="str">
            <v>1001/6808/0018</v>
          </cell>
          <cell r="B917" t="str">
            <v>R/M - Vehicles &amp; Equipment;S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</row>
        <row r="918">
          <cell r="A918" t="str">
            <v>1001/6808/0019</v>
          </cell>
          <cell r="B918" t="str">
            <v>R/M - Vehicles &amp; Equipment;R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</row>
        <row r="919">
          <cell r="A919" t="str">
            <v>1001/6812/0000</v>
          </cell>
          <cell r="B919" t="str">
            <v>R/M - Sewerage;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</row>
        <row r="920">
          <cell r="A920" t="str">
            <v>1001/6815/0000</v>
          </cell>
          <cell r="B920" t="str">
            <v>R/M - Plant &amp; Equipment;</v>
          </cell>
          <cell r="C920">
            <v>0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</row>
        <row r="921">
          <cell r="A921" t="str">
            <v>1001/6815/0017</v>
          </cell>
          <cell r="B921" t="str">
            <v>R/M - Plant &amp; Equipment;Zast</v>
          </cell>
          <cell r="C921">
            <v>200000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200000</v>
          </cell>
          <cell r="I921">
            <v>0</v>
          </cell>
        </row>
        <row r="922">
          <cell r="A922" t="str">
            <v>1001/6815/0018</v>
          </cell>
          <cell r="B922" t="str">
            <v>R/M - Plant &amp; Equipment;Smit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</row>
        <row r="923">
          <cell r="A923" t="str">
            <v>1001/6815/0019</v>
          </cell>
          <cell r="B923" t="str">
            <v>R/M - Plant &amp; Equipment;Roux</v>
          </cell>
          <cell r="C923">
            <v>144000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144000</v>
          </cell>
          <cell r="I923">
            <v>0</v>
          </cell>
        </row>
        <row r="924">
          <cell r="A924" t="str">
            <v>1001/6818/0000</v>
          </cell>
          <cell r="B924" t="str">
            <v>R/M - Grounds/Gardens;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</row>
        <row r="925">
          <cell r="A925" t="str">
            <v>1001/7500/0000</v>
          </cell>
          <cell r="B925" t="str">
            <v>Contr - Bad Debts;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</row>
        <row r="926">
          <cell r="A926" t="str">
            <v>1001/7501/0000</v>
          </cell>
          <cell r="B926" t="str">
            <v>Contr - Leave Reserve;</v>
          </cell>
          <cell r="C926">
            <v>23636.61</v>
          </cell>
          <cell r="D926">
            <v>0</v>
          </cell>
          <cell r="E926">
            <v>10038.629999999999</v>
          </cell>
          <cell r="F926">
            <v>0</v>
          </cell>
          <cell r="G926">
            <v>10038.629999999999</v>
          </cell>
          <cell r="H926">
            <v>23636.61</v>
          </cell>
          <cell r="I926">
            <v>0</v>
          </cell>
        </row>
        <row r="927">
          <cell r="A927" t="str">
            <v>1001/7502/0000</v>
          </cell>
          <cell r="B927" t="str">
            <v>Contr Fund - Pro-rata Bonus</v>
          </cell>
          <cell r="C927">
            <v>30045.599999999999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30045.599999999999</v>
          </cell>
          <cell r="I927">
            <v>0</v>
          </cell>
        </row>
        <row r="928">
          <cell r="A928" t="str">
            <v>1001/8055/0000</v>
          </cell>
          <cell r="B928" t="str">
            <v>Sewerage Levies;</v>
          </cell>
          <cell r="C928">
            <v>-11481669.84</v>
          </cell>
          <cell r="D928">
            <v>0</v>
          </cell>
          <cell r="E928">
            <v>49696.05</v>
          </cell>
          <cell r="F928">
            <v>-5275131.5199999996</v>
          </cell>
          <cell r="G928">
            <v>-5225435.47</v>
          </cell>
          <cell r="H928">
            <v>-11481669.84</v>
          </cell>
          <cell r="I928">
            <v>0</v>
          </cell>
        </row>
        <row r="929">
          <cell r="A929" t="str">
            <v>1001/8200/0000</v>
          </cell>
          <cell r="B929" t="str">
            <v>Interest on Arrears;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</row>
        <row r="930">
          <cell r="A930" t="str">
            <v>1001/8401/0000</v>
          </cell>
          <cell r="B930" t="str">
            <v>NT Grant - Equitable Share;</v>
          </cell>
          <cell r="C930">
            <v>-5478624.96</v>
          </cell>
          <cell r="D930">
            <v>0</v>
          </cell>
          <cell r="E930">
            <v>0</v>
          </cell>
          <cell r="F930">
            <v>-4009312.4</v>
          </cell>
          <cell r="G930">
            <v>-4009312.4</v>
          </cell>
          <cell r="H930">
            <v>-5478624.96</v>
          </cell>
          <cell r="I930">
            <v>0</v>
          </cell>
        </row>
        <row r="931">
          <cell r="A931" t="str">
            <v>1001/8450/0000</v>
          </cell>
          <cell r="B931" t="str">
            <v>NT Grant - MIG;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</row>
        <row r="932">
          <cell r="A932" t="str">
            <v>1001/8455/0000</v>
          </cell>
          <cell r="B932" t="str">
            <v>Regional Bulk Infra Grant;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</row>
        <row r="933">
          <cell r="A933" t="str">
            <v>1001/8457/0000</v>
          </cell>
          <cell r="B933" t="str">
            <v>Provincial Grant;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</row>
        <row r="934">
          <cell r="A934" t="str">
            <v>1001/8505/0000</v>
          </cell>
          <cell r="B934" t="str">
            <v>Connection Fees;</v>
          </cell>
          <cell r="C934">
            <v>-244860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-244860</v>
          </cell>
          <cell r="I934">
            <v>0</v>
          </cell>
        </row>
        <row r="935">
          <cell r="A935" t="str">
            <v>1001/8510/0000</v>
          </cell>
          <cell r="B935" t="str">
            <v>Sewerage Blockages;</v>
          </cell>
          <cell r="C935">
            <v>-6996</v>
          </cell>
          <cell r="D935">
            <v>0</v>
          </cell>
          <cell r="E935">
            <v>80.459999999999994</v>
          </cell>
          <cell r="F935">
            <v>-655.20000000000005</v>
          </cell>
          <cell r="G935">
            <v>-574.74</v>
          </cell>
          <cell r="H935">
            <v>-6996</v>
          </cell>
          <cell r="I935">
            <v>0</v>
          </cell>
        </row>
        <row r="936">
          <cell r="A936" t="str">
            <v>1001/8521/0000</v>
          </cell>
          <cell r="B936" t="str">
            <v>Loan - ABSA;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</row>
        <row r="937">
          <cell r="B937" t="str">
            <v>Main account subtotal</v>
          </cell>
          <cell r="G937">
            <v>0</v>
          </cell>
          <cell r="H937">
            <v>0</v>
          </cell>
          <cell r="I937">
            <v>0</v>
          </cell>
        </row>
        <row r="938">
          <cell r="A938">
            <v>1001</v>
          </cell>
          <cell r="B938" t="str">
            <v>Main account total</v>
          </cell>
          <cell r="C938">
            <v>6714968.9600000018</v>
          </cell>
          <cell r="G938">
            <v>-5662233.04</v>
          </cell>
          <cell r="H938">
            <v>6564543.9000000032</v>
          </cell>
          <cell r="I938">
            <v>150425.05999999976</v>
          </cell>
        </row>
        <row r="939">
          <cell r="A939" t="str">
            <v>---------------</v>
          </cell>
          <cell r="B939" t="str">
            <v>------------------------------</v>
          </cell>
          <cell r="C939" t="str">
            <v>--------------</v>
          </cell>
          <cell r="D939" t="str">
            <v>------------</v>
          </cell>
          <cell r="E939" t="str">
            <v>------------</v>
          </cell>
          <cell r="F939" t="str">
            <v>------------</v>
          </cell>
        </row>
        <row r="940">
          <cell r="A940">
            <v>1011</v>
          </cell>
          <cell r="B940" t="str">
            <v>WASTE MANAGEMENT</v>
          </cell>
          <cell r="G940">
            <v>0</v>
          </cell>
        </row>
        <row r="941">
          <cell r="A941" t="str">
            <v>1011/1000/0000</v>
          </cell>
          <cell r="B941" t="str">
            <v>Salaries;</v>
          </cell>
          <cell r="C941">
            <v>3129535.9</v>
          </cell>
          <cell r="D941">
            <v>0</v>
          </cell>
          <cell r="E941">
            <v>1513845.21</v>
          </cell>
          <cell r="F941">
            <v>-6430.06</v>
          </cell>
          <cell r="G941">
            <v>1507415.15</v>
          </cell>
          <cell r="H941">
            <v>3014830.3</v>
          </cell>
          <cell r="I941">
            <v>114705.60000000009</v>
          </cell>
        </row>
        <row r="942">
          <cell r="A942" t="str">
            <v>1011/1002/0000</v>
          </cell>
          <cell r="B942" t="str">
            <v>Annual Bonus;</v>
          </cell>
          <cell r="C942">
            <v>273029.74</v>
          </cell>
          <cell r="D942">
            <v>0</v>
          </cell>
          <cell r="E942">
            <v>165613.60999999999</v>
          </cell>
          <cell r="F942">
            <v>0</v>
          </cell>
          <cell r="G942">
            <v>165613.60999999999</v>
          </cell>
          <cell r="H942">
            <v>331227.21999999997</v>
          </cell>
          <cell r="I942">
            <v>-58197.479999999981</v>
          </cell>
        </row>
        <row r="943">
          <cell r="A943" t="str">
            <v>1011/1003/0000</v>
          </cell>
          <cell r="B943" t="str">
            <v>Allowance - Telephone;</v>
          </cell>
          <cell r="C943">
            <v>0</v>
          </cell>
          <cell r="D943">
            <v>0</v>
          </cell>
          <cell r="E943">
            <v>300</v>
          </cell>
          <cell r="F943">
            <v>0</v>
          </cell>
          <cell r="G943">
            <v>300</v>
          </cell>
          <cell r="H943">
            <v>600</v>
          </cell>
          <cell r="I943">
            <v>-600</v>
          </cell>
        </row>
        <row r="944">
          <cell r="A944" t="str">
            <v>1011/1004/0000</v>
          </cell>
          <cell r="B944" t="str">
            <v>Allowance Standby;</v>
          </cell>
          <cell r="C944">
            <v>19344.439999999999</v>
          </cell>
          <cell r="D944">
            <v>0</v>
          </cell>
          <cell r="E944">
            <v>25189.75</v>
          </cell>
          <cell r="F944">
            <v>0</v>
          </cell>
          <cell r="G944">
            <v>25189.75</v>
          </cell>
          <cell r="H944">
            <v>50379.5</v>
          </cell>
          <cell r="I944">
            <v>-31035.06</v>
          </cell>
        </row>
        <row r="945">
          <cell r="A945" t="str">
            <v>1011/1005/0000</v>
          </cell>
          <cell r="B945" t="str">
            <v>Housing Subsidy ;</v>
          </cell>
          <cell r="C945">
            <v>121338</v>
          </cell>
          <cell r="D945">
            <v>0</v>
          </cell>
          <cell r="E945">
            <v>60102</v>
          </cell>
          <cell r="F945">
            <v>0</v>
          </cell>
          <cell r="G945">
            <v>60102</v>
          </cell>
          <cell r="H945">
            <v>120204</v>
          </cell>
          <cell r="I945">
            <v>1134</v>
          </cell>
        </row>
        <row r="946">
          <cell r="A946" t="str">
            <v>1011/1006/0000</v>
          </cell>
          <cell r="B946" t="str">
            <v>Overtime;</v>
          </cell>
          <cell r="C946">
            <v>257561.34</v>
          </cell>
          <cell r="D946">
            <v>0</v>
          </cell>
          <cell r="E946">
            <v>103064.1</v>
          </cell>
          <cell r="F946">
            <v>0</v>
          </cell>
          <cell r="G946">
            <v>103064.1</v>
          </cell>
          <cell r="H946">
            <v>206128.2</v>
          </cell>
          <cell r="I946">
            <v>51433.139999999985</v>
          </cell>
        </row>
        <row r="947">
          <cell r="A947" t="str">
            <v>1011/1007/0000</v>
          </cell>
          <cell r="B947" t="str">
            <v>Allowance - Other;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</row>
        <row r="948">
          <cell r="A948" t="str">
            <v>1011/1008/0000</v>
          </cell>
          <cell r="B948" t="str">
            <v>Temporary Workers;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</row>
        <row r="949">
          <cell r="A949" t="str">
            <v>1011/1010/0000</v>
          </cell>
          <cell r="B949" t="str">
            <v>Industrial Council Levy;</v>
          </cell>
          <cell r="C949">
            <v>3459.85</v>
          </cell>
          <cell r="D949">
            <v>0</v>
          </cell>
          <cell r="E949">
            <v>1474.56</v>
          </cell>
          <cell r="F949">
            <v>0</v>
          </cell>
          <cell r="G949">
            <v>1474.56</v>
          </cell>
          <cell r="H949">
            <v>2949.12</v>
          </cell>
          <cell r="I949">
            <v>510.73</v>
          </cell>
        </row>
        <row r="950">
          <cell r="A950" t="str">
            <v>1011/1011/0000</v>
          </cell>
          <cell r="B950" t="str">
            <v>Skills Development Levy;</v>
          </cell>
          <cell r="C950">
            <v>38358.07</v>
          </cell>
          <cell r="D950">
            <v>0</v>
          </cell>
          <cell r="E950">
            <v>18062.3</v>
          </cell>
          <cell r="F950">
            <v>0</v>
          </cell>
          <cell r="G950">
            <v>18062.3</v>
          </cell>
          <cell r="H950">
            <v>36124.6</v>
          </cell>
          <cell r="I950">
            <v>2233.4700000000012</v>
          </cell>
        </row>
        <row r="951">
          <cell r="A951" t="str">
            <v>1011/1012/0000</v>
          </cell>
          <cell r="B951" t="str">
            <v>Compensation Commissioner;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</row>
        <row r="952">
          <cell r="A952" t="str">
            <v>1011/1050/0000</v>
          </cell>
          <cell r="B952" t="str">
            <v>Medical Aid Fund;</v>
          </cell>
          <cell r="C952">
            <v>291441.03999999998</v>
          </cell>
          <cell r="D952">
            <v>0</v>
          </cell>
          <cell r="E952">
            <v>137952.22</v>
          </cell>
          <cell r="F952">
            <v>0</v>
          </cell>
          <cell r="G952">
            <v>137952.22</v>
          </cell>
          <cell r="H952">
            <v>275904.44</v>
          </cell>
          <cell r="I952">
            <v>15536.599999999977</v>
          </cell>
        </row>
        <row r="953">
          <cell r="A953" t="str">
            <v>1011/1051/0000</v>
          </cell>
          <cell r="B953" t="str">
            <v>Pension Fund ;</v>
          </cell>
          <cell r="C953">
            <v>603957.37</v>
          </cell>
          <cell r="D953">
            <v>0</v>
          </cell>
          <cell r="E953">
            <v>272965.49</v>
          </cell>
          <cell r="F953">
            <v>0</v>
          </cell>
          <cell r="G953">
            <v>272965.49</v>
          </cell>
          <cell r="H953">
            <v>545930.98</v>
          </cell>
          <cell r="I953">
            <v>58026.390000000014</v>
          </cell>
        </row>
        <row r="954">
          <cell r="A954" t="str">
            <v>1011/1052/0000</v>
          </cell>
          <cell r="B954" t="str">
            <v>UIF;</v>
          </cell>
          <cell r="C954">
            <v>38898.120000000003</v>
          </cell>
          <cell r="D954">
            <v>0</v>
          </cell>
          <cell r="E954">
            <v>20582.88</v>
          </cell>
          <cell r="F954">
            <v>0</v>
          </cell>
          <cell r="G954">
            <v>20582.88</v>
          </cell>
          <cell r="H954">
            <v>41165.760000000002</v>
          </cell>
          <cell r="I954">
            <v>-2267.6399999999994</v>
          </cell>
        </row>
        <row r="955">
          <cell r="A955" t="str">
            <v>1011/2000/0000</v>
          </cell>
          <cell r="B955" t="str">
            <v>Bad Debts;</v>
          </cell>
          <cell r="C955">
            <v>3113678.28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3113678.28</v>
          </cell>
          <cell r="I955">
            <v>0</v>
          </cell>
        </row>
        <row r="956">
          <cell r="A956" t="str">
            <v>1011/4000/0000</v>
          </cell>
          <cell r="B956" t="str">
            <v>Depreciation;</v>
          </cell>
          <cell r="C956">
            <v>3323149.2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3323149.2</v>
          </cell>
          <cell r="I956">
            <v>0</v>
          </cell>
        </row>
        <row r="957">
          <cell r="A957" t="str">
            <v>1011/5001/0000</v>
          </cell>
          <cell r="B957" t="str">
            <v>Interest External Loans;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</row>
        <row r="958">
          <cell r="A958" t="str">
            <v>1011/5051/0000</v>
          </cell>
          <cell r="B958" t="str">
            <v>Redemption - External Loans;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</row>
        <row r="959">
          <cell r="A959" t="str">
            <v>1011/6202/0000</v>
          </cell>
          <cell r="B959" t="str">
            <v>Equitable Share-Indigent Sha</v>
          </cell>
          <cell r="C959">
            <v>1427602.75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1427602.75</v>
          </cell>
          <cell r="I959">
            <v>0</v>
          </cell>
        </row>
        <row r="960">
          <cell r="A960" t="str">
            <v>1011/6526/0000</v>
          </cell>
          <cell r="B960" t="str">
            <v>Tools &amp; Accessories;</v>
          </cell>
          <cell r="C960">
            <v>0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</row>
        <row r="961">
          <cell r="A961" t="str">
            <v>1011/6530/0000</v>
          </cell>
          <cell r="B961" t="str">
            <v>Rent - Equipment;</v>
          </cell>
          <cell r="C961">
            <v>100000</v>
          </cell>
          <cell r="D961">
            <v>0</v>
          </cell>
          <cell r="E961">
            <v>105276</v>
          </cell>
          <cell r="F961">
            <v>0</v>
          </cell>
          <cell r="G961">
            <v>105276</v>
          </cell>
          <cell r="H961">
            <v>200000</v>
          </cell>
          <cell r="I961">
            <v>-100000</v>
          </cell>
        </row>
        <row r="962">
          <cell r="A962" t="str">
            <v>1011/6531/0000</v>
          </cell>
          <cell r="B962" t="str">
            <v>Operating License;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</row>
        <row r="963">
          <cell r="A963" t="str">
            <v>1011/6532/0000</v>
          </cell>
          <cell r="B963" t="str">
            <v>Vehicle License;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</row>
        <row r="964">
          <cell r="A964" t="str">
            <v>1011/6533/0000</v>
          </cell>
          <cell r="B964" t="str">
            <v>License &amp; Internet Fees;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</row>
        <row r="965">
          <cell r="A965" t="str">
            <v>1011/6535/0000</v>
          </cell>
          <cell r="B965" t="str">
            <v>Inventory (tools,equip,etc.)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</row>
        <row r="966">
          <cell r="A966" t="str">
            <v>1011/6535/0017</v>
          </cell>
          <cell r="B966" t="str">
            <v>Inventory (tools,equip,etc.)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</row>
        <row r="967">
          <cell r="A967" t="str">
            <v>1011/6535/0018</v>
          </cell>
          <cell r="B967" t="str">
            <v>Inventory (tools,equip,etc.)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</row>
        <row r="968">
          <cell r="A968" t="str">
            <v>1011/6535/0019</v>
          </cell>
          <cell r="B968" t="str">
            <v>Inventory (tools,equip,etc.)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</row>
        <row r="969">
          <cell r="A969" t="str">
            <v>1011/6539/0000</v>
          </cell>
          <cell r="B969" t="str">
            <v>Training;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</row>
        <row r="970">
          <cell r="A970" t="str">
            <v>1011/6541/0000</v>
          </cell>
          <cell r="B970" t="str">
            <v>Subsistence &amp; Traveling;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</row>
        <row r="971">
          <cell r="A971" t="str">
            <v>1011/6543/0000</v>
          </cell>
          <cell r="B971" t="str">
            <v>Cleaning Materials;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</row>
        <row r="972">
          <cell r="A972" t="str">
            <v>1011/6544/0000</v>
          </cell>
          <cell r="B972" t="str">
            <v>Telephone Charges;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</row>
        <row r="973">
          <cell r="A973" t="str">
            <v>1011/6546/0000</v>
          </cell>
          <cell r="B973" t="str">
            <v>Uniforms &amp; Protective Clothi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</row>
        <row r="974">
          <cell r="A974" t="str">
            <v>1011/6546/0017</v>
          </cell>
          <cell r="B974" t="str">
            <v>Uniforms &amp; Protective Clothi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</row>
        <row r="975">
          <cell r="A975" t="str">
            <v>1011/6546/0018</v>
          </cell>
          <cell r="B975" t="str">
            <v>Uniforms &amp; Protective Clothi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</row>
        <row r="976">
          <cell r="A976" t="str">
            <v>1011/6546/0019</v>
          </cell>
          <cell r="B976" t="str">
            <v>Uniforms &amp; Protective Clothi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</row>
        <row r="977">
          <cell r="A977" t="str">
            <v>1011/6549/0000</v>
          </cell>
          <cell r="B977" t="str">
            <v>Insurance - External;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</row>
        <row r="978">
          <cell r="A978" t="str">
            <v>1011/6552/0000</v>
          </cell>
          <cell r="B978" t="str">
            <v>Fuel &amp; Oil - Vehicles;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</row>
        <row r="979">
          <cell r="A979" t="str">
            <v>1011/6552/0017</v>
          </cell>
          <cell r="B979" t="str">
            <v>Fuel &amp; Oil - Vehicles;Zastro</v>
          </cell>
          <cell r="C979">
            <v>315000</v>
          </cell>
          <cell r="D979">
            <v>0</v>
          </cell>
          <cell r="E979">
            <v>2876.39</v>
          </cell>
          <cell r="F979">
            <v>0</v>
          </cell>
          <cell r="G979">
            <v>2876.39</v>
          </cell>
          <cell r="H979">
            <v>215000</v>
          </cell>
          <cell r="I979">
            <v>100000</v>
          </cell>
        </row>
        <row r="980">
          <cell r="A980" t="str">
            <v>1011/6552/0018</v>
          </cell>
          <cell r="B980" t="str">
            <v>Fuel &amp; Oil - Vehicles;Smithf</v>
          </cell>
          <cell r="C980">
            <v>315000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215000</v>
          </cell>
          <cell r="I980">
            <v>100000</v>
          </cell>
        </row>
        <row r="981">
          <cell r="A981" t="str">
            <v>1011/6552/0019</v>
          </cell>
          <cell r="B981" t="str">
            <v>Fuel &amp; Oil - Vehicles;Rouxvi</v>
          </cell>
          <cell r="C981">
            <v>315000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215000</v>
          </cell>
          <cell r="I981">
            <v>100000</v>
          </cell>
        </row>
        <row r="982">
          <cell r="A982" t="str">
            <v>1011/6554/0000</v>
          </cell>
          <cell r="B982" t="str">
            <v>Consumables;</v>
          </cell>
          <cell r="C982">
            <v>5053.83</v>
          </cell>
          <cell r="D982">
            <v>0</v>
          </cell>
          <cell r="E982">
            <v>103.46</v>
          </cell>
          <cell r="F982">
            <v>0</v>
          </cell>
          <cell r="G982">
            <v>103.46</v>
          </cell>
          <cell r="H982">
            <v>5053.83</v>
          </cell>
          <cell r="I982">
            <v>0</v>
          </cell>
        </row>
        <row r="983">
          <cell r="A983" t="str">
            <v>1011/6560/0000</v>
          </cell>
          <cell r="B983" t="str">
            <v>CCA - Tools &amp; Equipment;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</row>
        <row r="984">
          <cell r="A984" t="str">
            <v>1011/6561/0000</v>
          </cell>
          <cell r="B984" t="str">
            <v>CCA - Vehicles, Plant &amp; Equi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</row>
        <row r="985">
          <cell r="A985" t="str">
            <v>1011/6802/0000</v>
          </cell>
          <cell r="B985" t="str">
            <v>R/M - Tools &amp; Equipment;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</row>
        <row r="986">
          <cell r="A986" t="str">
            <v>1011/6804/0000</v>
          </cell>
          <cell r="B986" t="str">
            <v>R/M - Fencing;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</row>
        <row r="987">
          <cell r="A987" t="str">
            <v>1011/6804/0017</v>
          </cell>
          <cell r="B987" t="str">
            <v>R/M - Fencing;Zastron Unit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</row>
        <row r="988">
          <cell r="A988" t="str">
            <v>1011/6804/0018</v>
          </cell>
          <cell r="B988" t="str">
            <v>R/M - Fencing;Smithfield Uni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</row>
        <row r="989">
          <cell r="A989" t="str">
            <v>1011/6804/0019</v>
          </cell>
          <cell r="B989" t="str">
            <v>R/M - Fencing;Rouxville Unit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</row>
        <row r="990">
          <cell r="A990" t="str">
            <v>1011/6808/0000</v>
          </cell>
          <cell r="B990" t="str">
            <v>R/M - Vehicles &amp; Equipment;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</row>
        <row r="991">
          <cell r="A991" t="str">
            <v>1011/6808/0017</v>
          </cell>
          <cell r="B991" t="str">
            <v>R/M - Vehicles &amp; Equipment;Z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</row>
        <row r="992">
          <cell r="A992" t="str">
            <v>1011/6808/0018</v>
          </cell>
          <cell r="B992" t="str">
            <v>R/M - Vehicles &amp; Equipment;S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</row>
        <row r="993">
          <cell r="A993" t="str">
            <v>1011/6808/0019</v>
          </cell>
          <cell r="B993" t="str">
            <v>R/M - Vehicles &amp; Equipment;R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</row>
        <row r="994">
          <cell r="A994" t="str">
            <v>1011/6810/0000</v>
          </cell>
          <cell r="B994" t="str">
            <v>R/M - Dumping Site;</v>
          </cell>
          <cell r="C994">
            <v>1300.01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1300.01</v>
          </cell>
          <cell r="I994">
            <v>0</v>
          </cell>
        </row>
        <row r="995">
          <cell r="A995" t="str">
            <v>1011/6815/0000</v>
          </cell>
          <cell r="B995" t="str">
            <v>R/M - Plant &amp; Equipment;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</row>
        <row r="996">
          <cell r="A996" t="str">
            <v>1011/6815/0017</v>
          </cell>
          <cell r="B996" t="str">
            <v>R/M - Plant &amp; Equipment;Zast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</row>
        <row r="997">
          <cell r="A997" t="str">
            <v>1011/6815/0018</v>
          </cell>
          <cell r="B997" t="str">
            <v>R/M - Plant &amp; Equipment;Smit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</row>
        <row r="998">
          <cell r="A998" t="str">
            <v>1011/6815/0019</v>
          </cell>
          <cell r="B998" t="str">
            <v>R/M - Plant &amp; Equipment;Roux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</row>
        <row r="999">
          <cell r="A999" t="str">
            <v>1011/7500/0000</v>
          </cell>
          <cell r="B999" t="str">
            <v>Contr - Bad Debts;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</row>
        <row r="1000">
          <cell r="A1000" t="str">
            <v>1011/7501/0000</v>
          </cell>
          <cell r="B1000" t="str">
            <v>Contr - Leave Reserve;</v>
          </cell>
          <cell r="C1000">
            <v>33206.449999999997</v>
          </cell>
          <cell r="D1000">
            <v>0</v>
          </cell>
          <cell r="E1000">
            <v>6103.05</v>
          </cell>
          <cell r="F1000">
            <v>0</v>
          </cell>
          <cell r="G1000">
            <v>6103.05</v>
          </cell>
          <cell r="H1000">
            <v>33206.449999999997</v>
          </cell>
          <cell r="I1000">
            <v>0</v>
          </cell>
        </row>
        <row r="1001">
          <cell r="A1001" t="str">
            <v>1011/7502/0000</v>
          </cell>
          <cell r="B1001" t="str">
            <v>Contr Fund - Pro-rata Bonus</v>
          </cell>
          <cell r="C1001">
            <v>32271.200000000001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32271.200000000001</v>
          </cell>
          <cell r="I1001">
            <v>0</v>
          </cell>
        </row>
        <row r="1002">
          <cell r="A1002" t="str">
            <v>1011/8051/0000</v>
          </cell>
          <cell r="B1002" t="str">
            <v>Refuse Removal Levies;</v>
          </cell>
          <cell r="C1002">
            <v>-7155427.3899999997</v>
          </cell>
          <cell r="D1002">
            <v>0</v>
          </cell>
          <cell r="E1002">
            <v>21207.06</v>
          </cell>
          <cell r="F1002">
            <v>-3405816.22</v>
          </cell>
          <cell r="G1002">
            <v>-3384609.16</v>
          </cell>
          <cell r="H1002">
            <v>-7155427.3899999997</v>
          </cell>
          <cell r="I1002">
            <v>0</v>
          </cell>
        </row>
        <row r="1003">
          <cell r="A1003" t="str">
            <v>1011/8200/0000</v>
          </cell>
          <cell r="B1003" t="str">
            <v>Interest on Arrears;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</row>
        <row r="1004">
          <cell r="A1004" t="str">
            <v>1011/8401/0000</v>
          </cell>
          <cell r="B1004" t="str">
            <v>NT Grant - Equitable Share;</v>
          </cell>
          <cell r="C1004">
            <v>-2989901.97</v>
          </cell>
          <cell r="D1004">
            <v>0</v>
          </cell>
          <cell r="E1004">
            <v>0</v>
          </cell>
          <cell r="F1004">
            <v>-2187984.6</v>
          </cell>
          <cell r="G1004">
            <v>-2187984.6</v>
          </cell>
          <cell r="H1004">
            <v>-2989901.97</v>
          </cell>
          <cell r="I1004">
            <v>0</v>
          </cell>
        </row>
        <row r="1005">
          <cell r="B1005" t="str">
            <v>Main account subtotal</v>
          </cell>
          <cell r="G1005">
            <v>0</v>
          </cell>
          <cell r="H1005">
            <v>0</v>
          </cell>
          <cell r="I1005">
            <v>0</v>
          </cell>
        </row>
        <row r="1006">
          <cell r="A1006">
            <v>1011</v>
          </cell>
          <cell r="B1006" t="str">
            <v>Main account total</v>
          </cell>
          <cell r="C1006">
            <v>3612856.2299999963</v>
          </cell>
          <cell r="G1006">
            <v>-3145512.8000000007</v>
          </cell>
          <cell r="H1006">
            <v>3261376.4799999963</v>
          </cell>
          <cell r="I1006">
            <v>351479.75000000006</v>
          </cell>
        </row>
        <row r="1007">
          <cell r="A1007" t="str">
            <v>---------------</v>
          </cell>
          <cell r="B1007" t="str">
            <v>------------------------------</v>
          </cell>
          <cell r="C1007" t="str">
            <v>--------------</v>
          </cell>
          <cell r="D1007" t="str">
            <v>------------</v>
          </cell>
          <cell r="E1007" t="str">
            <v>------------</v>
          </cell>
          <cell r="F1007" t="str">
            <v>------------</v>
          </cell>
        </row>
        <row r="1008">
          <cell r="A1008">
            <v>1101</v>
          </cell>
          <cell r="B1008" t="str">
            <v>ROADS TRANSPORT</v>
          </cell>
          <cell r="G1008">
            <v>0</v>
          </cell>
        </row>
        <row r="1009">
          <cell r="A1009" t="str">
            <v>1101/1000/0000</v>
          </cell>
          <cell r="B1009" t="str">
            <v>Salaries;</v>
          </cell>
          <cell r="C1009">
            <v>1985704.54</v>
          </cell>
          <cell r="D1009">
            <v>0</v>
          </cell>
          <cell r="E1009">
            <v>1041437</v>
          </cell>
          <cell r="F1009">
            <v>-3339.32</v>
          </cell>
          <cell r="G1009">
            <v>1038097.68</v>
          </cell>
          <cell r="H1009">
            <v>2076195.36</v>
          </cell>
          <cell r="I1009">
            <v>-90490.820000000065</v>
          </cell>
        </row>
        <row r="1010">
          <cell r="A1010" t="str">
            <v>1101/1002/0000</v>
          </cell>
          <cell r="B1010" t="str">
            <v>Annual Bonus;</v>
          </cell>
          <cell r="C1010">
            <v>107096.79</v>
          </cell>
          <cell r="D1010">
            <v>0</v>
          </cell>
          <cell r="E1010">
            <v>55600.4</v>
          </cell>
          <cell r="F1010">
            <v>0</v>
          </cell>
          <cell r="G1010">
            <v>55600.4</v>
          </cell>
          <cell r="H1010">
            <v>111200.8</v>
          </cell>
          <cell r="I1010">
            <v>-4104.0100000000093</v>
          </cell>
        </row>
        <row r="1011">
          <cell r="A1011" t="str">
            <v>1101/1003/0000</v>
          </cell>
          <cell r="B1011" t="str">
            <v>Allowance - Telephone;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</row>
        <row r="1012">
          <cell r="A1012" t="str">
            <v>1101/1004/0000</v>
          </cell>
          <cell r="B1012" t="str">
            <v>Allowance Standby;</v>
          </cell>
          <cell r="C1012">
            <v>41076.379999999997</v>
          </cell>
          <cell r="D1012">
            <v>0</v>
          </cell>
          <cell r="E1012">
            <v>13081.32</v>
          </cell>
          <cell r="F1012">
            <v>0</v>
          </cell>
          <cell r="G1012">
            <v>13081.32</v>
          </cell>
          <cell r="H1012">
            <v>26162.639999999999</v>
          </cell>
          <cell r="I1012">
            <v>14913.739999999998</v>
          </cell>
        </row>
        <row r="1013">
          <cell r="A1013" t="str">
            <v>1101/1005/0000</v>
          </cell>
          <cell r="B1013" t="str">
            <v>Housing Subsidy ;</v>
          </cell>
          <cell r="C1013">
            <v>80892</v>
          </cell>
          <cell r="D1013">
            <v>0</v>
          </cell>
          <cell r="E1013">
            <v>39326</v>
          </cell>
          <cell r="F1013">
            <v>0</v>
          </cell>
          <cell r="G1013">
            <v>39326</v>
          </cell>
          <cell r="H1013">
            <v>78652</v>
          </cell>
          <cell r="I1013">
            <v>2240</v>
          </cell>
        </row>
        <row r="1014">
          <cell r="A1014" t="str">
            <v>1101/1006/0000</v>
          </cell>
          <cell r="B1014" t="str">
            <v>Overtime;</v>
          </cell>
          <cell r="C1014">
            <v>100990.74</v>
          </cell>
          <cell r="D1014">
            <v>0</v>
          </cell>
          <cell r="E1014">
            <v>165591.75</v>
          </cell>
          <cell r="F1014">
            <v>0</v>
          </cell>
          <cell r="G1014">
            <v>165591.75</v>
          </cell>
          <cell r="H1014">
            <v>331183.5</v>
          </cell>
          <cell r="I1014">
            <v>-230192.76</v>
          </cell>
        </row>
        <row r="1015">
          <cell r="A1015" t="str">
            <v>1101/1007/0000</v>
          </cell>
          <cell r="B1015" t="str">
            <v>Allowance - Other;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</row>
        <row r="1016">
          <cell r="A1016" t="str">
            <v>1101/1008/0000</v>
          </cell>
          <cell r="B1016" t="str">
            <v>Temporary Workers;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</row>
        <row r="1017">
          <cell r="A1017" t="str">
            <v>1101/1009/0000</v>
          </cell>
          <cell r="B1017" t="str">
            <v>Allowance - Vehicle;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</row>
        <row r="1018">
          <cell r="A1018" t="str">
            <v>1101/1010/0000</v>
          </cell>
          <cell r="B1018" t="str">
            <v>Industrial Council Levy;</v>
          </cell>
          <cell r="C1018">
            <v>1629.08</v>
          </cell>
          <cell r="D1018">
            <v>0</v>
          </cell>
          <cell r="E1018">
            <v>1267.2</v>
          </cell>
          <cell r="F1018">
            <v>-314.88</v>
          </cell>
          <cell r="G1018">
            <v>952.32</v>
          </cell>
          <cell r="H1018">
            <v>1904.64</v>
          </cell>
          <cell r="I1018">
            <v>-275.56000000000017</v>
          </cell>
        </row>
        <row r="1019">
          <cell r="A1019" t="str">
            <v>1101/1011/0000</v>
          </cell>
          <cell r="B1019" t="str">
            <v>Skills Development Levy;</v>
          </cell>
          <cell r="C1019">
            <v>23773.45</v>
          </cell>
          <cell r="D1019">
            <v>0</v>
          </cell>
          <cell r="E1019">
            <v>12611.24</v>
          </cell>
          <cell r="F1019">
            <v>0</v>
          </cell>
          <cell r="G1019">
            <v>12611.24</v>
          </cell>
          <cell r="H1019">
            <v>25222.48</v>
          </cell>
          <cell r="I1019">
            <v>-1449.0299999999988</v>
          </cell>
        </row>
        <row r="1020">
          <cell r="A1020" t="str">
            <v>1101/1012/0000</v>
          </cell>
          <cell r="B1020" t="str">
            <v>Compensation Commissioner;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</row>
        <row r="1021">
          <cell r="A1021" t="str">
            <v>1101/1050/0000</v>
          </cell>
          <cell r="B1021" t="str">
            <v>Medical Aid Fund;</v>
          </cell>
          <cell r="C1021">
            <v>182034.39</v>
          </cell>
          <cell r="D1021">
            <v>0</v>
          </cell>
          <cell r="E1021">
            <v>104818.2</v>
          </cell>
          <cell r="F1021">
            <v>0</v>
          </cell>
          <cell r="G1021">
            <v>104818.2</v>
          </cell>
          <cell r="H1021">
            <v>209636.4</v>
          </cell>
          <cell r="I1021">
            <v>-27602.00999999998</v>
          </cell>
        </row>
        <row r="1022">
          <cell r="A1022" t="str">
            <v>1101/1051/0000</v>
          </cell>
          <cell r="B1022" t="str">
            <v>Pension Fund ;</v>
          </cell>
          <cell r="C1022">
            <v>378920.34</v>
          </cell>
          <cell r="D1022">
            <v>0</v>
          </cell>
          <cell r="E1022">
            <v>181457.66</v>
          </cell>
          <cell r="F1022">
            <v>0</v>
          </cell>
          <cell r="G1022">
            <v>181457.66</v>
          </cell>
          <cell r="H1022">
            <v>362915.32</v>
          </cell>
          <cell r="I1022">
            <v>16005.020000000019</v>
          </cell>
        </row>
        <row r="1023">
          <cell r="A1023" t="str">
            <v>1101/1052/0000</v>
          </cell>
          <cell r="B1023" t="str">
            <v>UIF;</v>
          </cell>
          <cell r="C1023">
            <v>23387.78</v>
          </cell>
          <cell r="D1023">
            <v>0</v>
          </cell>
          <cell r="E1023">
            <v>13955.5</v>
          </cell>
          <cell r="F1023">
            <v>0</v>
          </cell>
          <cell r="G1023">
            <v>13955.5</v>
          </cell>
          <cell r="H1023">
            <v>27911</v>
          </cell>
          <cell r="I1023">
            <v>-4523.2200000000012</v>
          </cell>
        </row>
        <row r="1024">
          <cell r="A1024" t="str">
            <v>1101/4000/0000</v>
          </cell>
          <cell r="B1024" t="str">
            <v>Depreciation;</v>
          </cell>
          <cell r="C1024">
            <v>6706098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6706098</v>
          </cell>
          <cell r="I1024">
            <v>0</v>
          </cell>
        </row>
        <row r="1025">
          <cell r="A1025" t="str">
            <v>1101/5000/0000</v>
          </cell>
          <cell r="B1025" t="str">
            <v>Finance Lease;</v>
          </cell>
          <cell r="C1025">
            <v>252000</v>
          </cell>
          <cell r="D1025">
            <v>0</v>
          </cell>
          <cell r="E1025">
            <v>280555.28000000003</v>
          </cell>
          <cell r="F1025">
            <v>0</v>
          </cell>
          <cell r="G1025">
            <v>280555.28000000003</v>
          </cell>
          <cell r="H1025">
            <v>252000</v>
          </cell>
          <cell r="I1025">
            <v>0</v>
          </cell>
        </row>
        <row r="1026">
          <cell r="A1026" t="str">
            <v>1101/5001/0000</v>
          </cell>
          <cell r="B1026" t="str">
            <v>Interest External Loans;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</row>
        <row r="1027">
          <cell r="A1027" t="str">
            <v>1101/6210/0000</v>
          </cell>
          <cell r="B1027" t="str">
            <v>MIG Projects;</v>
          </cell>
          <cell r="C1027">
            <v>27007550</v>
          </cell>
          <cell r="D1027">
            <v>0</v>
          </cell>
          <cell r="E1027">
            <v>5748850.1100000003</v>
          </cell>
          <cell r="F1027">
            <v>0</v>
          </cell>
          <cell r="G1027">
            <v>5748850.1100000003</v>
          </cell>
          <cell r="H1027">
            <v>27007550</v>
          </cell>
          <cell r="I1027">
            <v>0</v>
          </cell>
        </row>
        <row r="1028">
          <cell r="A1028" t="str">
            <v>1101/6211/0000</v>
          </cell>
          <cell r="B1028" t="str">
            <v>EPWP Projects;</v>
          </cell>
          <cell r="C1028">
            <v>1000000</v>
          </cell>
          <cell r="D1028">
            <v>0</v>
          </cell>
          <cell r="E1028">
            <v>250184.21</v>
          </cell>
          <cell r="F1028">
            <v>0</v>
          </cell>
          <cell r="G1028">
            <v>250184.21</v>
          </cell>
          <cell r="H1028">
            <v>1000000</v>
          </cell>
          <cell r="I1028">
            <v>0</v>
          </cell>
        </row>
        <row r="1029">
          <cell r="A1029" t="str">
            <v>1101/6216/0000</v>
          </cell>
          <cell r="B1029" t="str">
            <v>Xhrariep District Grant Proj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</row>
        <row r="1030">
          <cell r="A1030" t="str">
            <v>1101/6511/0000</v>
          </cell>
          <cell r="B1030" t="str">
            <v>Advertisements;</v>
          </cell>
          <cell r="C1030">
            <v>0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</row>
        <row r="1031">
          <cell r="A1031" t="str">
            <v>1101/6514/0000</v>
          </cell>
          <cell r="B1031" t="str">
            <v>Printing &amp; Stationary;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</row>
        <row r="1032">
          <cell r="A1032" t="str">
            <v>1101/6523/0000</v>
          </cell>
          <cell r="B1032" t="str">
            <v>Security Services;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</row>
        <row r="1033">
          <cell r="A1033" t="str">
            <v>1101/6526/0000</v>
          </cell>
          <cell r="B1033" t="str">
            <v>Tools &amp; Accessories;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</row>
        <row r="1034">
          <cell r="A1034" t="str">
            <v>1101/6527/0000</v>
          </cell>
          <cell r="B1034" t="str">
            <v>Health Services;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</row>
        <row r="1035">
          <cell r="A1035" t="str">
            <v>1101/6530/0000</v>
          </cell>
          <cell r="B1035" t="str">
            <v>Rent - Equipment;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</row>
        <row r="1036">
          <cell r="A1036" t="str">
            <v>1101/6532/0000</v>
          </cell>
          <cell r="B1036" t="str">
            <v>Vehicle License;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</row>
        <row r="1037">
          <cell r="A1037" t="str">
            <v>1101/6533/0000</v>
          </cell>
          <cell r="B1037" t="str">
            <v>License &amp; Internet Fees;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</row>
        <row r="1038">
          <cell r="A1038" t="str">
            <v>1101/6535/0000</v>
          </cell>
          <cell r="B1038" t="str">
            <v>Inventory (tools,equip,etc.)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</row>
        <row r="1039">
          <cell r="A1039" t="str">
            <v>1101/6535/0017</v>
          </cell>
          <cell r="B1039" t="str">
            <v>Inventory (tools,equip,etc.)</v>
          </cell>
          <cell r="C1039">
            <v>0</v>
          </cell>
          <cell r="D1039">
            <v>0</v>
          </cell>
          <cell r="E1039">
            <v>1000</v>
          </cell>
          <cell r="F1039">
            <v>0</v>
          </cell>
          <cell r="G1039">
            <v>1000</v>
          </cell>
          <cell r="H1039">
            <v>2000</v>
          </cell>
          <cell r="I1039">
            <v>-2000</v>
          </cell>
        </row>
        <row r="1040">
          <cell r="A1040" t="str">
            <v>1101/6535/0018</v>
          </cell>
          <cell r="B1040" t="str">
            <v>Inventory (tools,equip,etc.)</v>
          </cell>
          <cell r="C1040">
            <v>0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</row>
        <row r="1041">
          <cell r="A1041" t="str">
            <v>1101/6535/0019</v>
          </cell>
          <cell r="B1041" t="str">
            <v>Inventory (tools,equip,etc.)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</row>
        <row r="1042">
          <cell r="A1042" t="str">
            <v>1101/6539/0000</v>
          </cell>
          <cell r="B1042" t="str">
            <v>Training;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</row>
        <row r="1043">
          <cell r="A1043" t="str">
            <v>1101/6541/0000</v>
          </cell>
          <cell r="B1043" t="str">
            <v>Subsistence &amp; Traveling;</v>
          </cell>
          <cell r="C1043">
            <v>6800</v>
          </cell>
          <cell r="D1043">
            <v>0</v>
          </cell>
          <cell r="E1043">
            <v>600</v>
          </cell>
          <cell r="F1043">
            <v>0</v>
          </cell>
          <cell r="G1043">
            <v>600</v>
          </cell>
          <cell r="H1043">
            <v>6800</v>
          </cell>
          <cell r="I1043">
            <v>0</v>
          </cell>
        </row>
        <row r="1044">
          <cell r="A1044" t="str">
            <v>1101/6542/0000</v>
          </cell>
          <cell r="B1044" t="str">
            <v>Computer Costs;</v>
          </cell>
          <cell r="C1044">
            <v>0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</row>
        <row r="1045">
          <cell r="A1045" t="str">
            <v>1101/6544/0000</v>
          </cell>
          <cell r="B1045" t="str">
            <v>Telephone Charges;</v>
          </cell>
          <cell r="C1045">
            <v>0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</row>
        <row r="1046">
          <cell r="A1046" t="str">
            <v>1101/6546/0000</v>
          </cell>
          <cell r="B1046" t="str">
            <v>Uniforms &amp; Protective Clothi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</row>
        <row r="1047">
          <cell r="A1047" t="str">
            <v>1101/6546/0017</v>
          </cell>
          <cell r="B1047" t="str">
            <v>Uniforms &amp; Protective Clothi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</row>
        <row r="1048">
          <cell r="A1048" t="str">
            <v>1101/6546/0018</v>
          </cell>
          <cell r="B1048" t="str">
            <v>Uniforms &amp; Protective Clothi</v>
          </cell>
          <cell r="C1048">
            <v>0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</row>
        <row r="1049">
          <cell r="A1049" t="str">
            <v>1101/6546/0019</v>
          </cell>
          <cell r="B1049" t="str">
            <v>Uniforms &amp; Protective Clothi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</row>
        <row r="1050">
          <cell r="A1050" t="str">
            <v>1101/6549/0000</v>
          </cell>
          <cell r="B1050" t="str">
            <v>Insurance - External;</v>
          </cell>
          <cell r="C1050">
            <v>0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</row>
        <row r="1051">
          <cell r="A1051" t="str">
            <v>1101/6552/0000</v>
          </cell>
          <cell r="B1051" t="str">
            <v>Fuel &amp; Oil - Vehicles;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</row>
        <row r="1052">
          <cell r="A1052" t="str">
            <v>1101/6552/0017</v>
          </cell>
          <cell r="B1052" t="str">
            <v>Fuel &amp; Oil - Vehicles;Zastro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</row>
        <row r="1053">
          <cell r="A1053" t="str">
            <v>1101/6552/0018</v>
          </cell>
          <cell r="B1053" t="str">
            <v>Fuel &amp; Oil - Vehicles;Smithf</v>
          </cell>
          <cell r="C1053">
            <v>0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</row>
        <row r="1054">
          <cell r="A1054" t="str">
            <v>1101/6552/0019</v>
          </cell>
          <cell r="B1054" t="str">
            <v>Fuel &amp; Oil - Vehicles;Rouxvi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</row>
        <row r="1055">
          <cell r="A1055" t="str">
            <v>1101/6554/0000</v>
          </cell>
          <cell r="B1055" t="str">
            <v>Consumables;</v>
          </cell>
          <cell r="C1055">
            <v>0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</row>
        <row r="1056">
          <cell r="A1056" t="str">
            <v>1101/6560/0000</v>
          </cell>
          <cell r="B1056" t="str">
            <v>CCA - Tools &amp; Equipment;</v>
          </cell>
          <cell r="C1056">
            <v>0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</row>
        <row r="1057">
          <cell r="A1057" t="str">
            <v>1101/6561/0000</v>
          </cell>
          <cell r="B1057" t="str">
            <v>CCA - Vehicles, Plant &amp; Equi</v>
          </cell>
          <cell r="C1057">
            <v>0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</row>
        <row r="1058">
          <cell r="A1058" t="str">
            <v>1101/6801/0000</v>
          </cell>
          <cell r="B1058" t="str">
            <v>R/M - Buildings;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</row>
        <row r="1059">
          <cell r="A1059" t="str">
            <v>1101/6802/0000</v>
          </cell>
          <cell r="B1059" t="str">
            <v>R/M - Tools &amp; Equipment;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</row>
        <row r="1060">
          <cell r="A1060" t="str">
            <v>1101/6802/0017</v>
          </cell>
          <cell r="B1060" t="str">
            <v>R/M - Tools &amp; Equipment;Zast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</row>
        <row r="1061">
          <cell r="A1061" t="str">
            <v>1101/6802/0018</v>
          </cell>
          <cell r="B1061" t="str">
            <v>R/M - Tools &amp; Equipment;Smit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</row>
        <row r="1062">
          <cell r="A1062" t="str">
            <v>1101/6802/0019</v>
          </cell>
          <cell r="B1062" t="str">
            <v>R/M - Tools &amp; Equipment;Roux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</row>
        <row r="1063">
          <cell r="A1063" t="str">
            <v>1101/6807/0000</v>
          </cell>
          <cell r="B1063" t="str">
            <v>R/M - Roads &amp; Streets;</v>
          </cell>
          <cell r="C1063">
            <v>0</v>
          </cell>
          <cell r="D1063">
            <v>0</v>
          </cell>
          <cell r="E1063">
            <v>74000</v>
          </cell>
          <cell r="F1063">
            <v>0</v>
          </cell>
          <cell r="G1063">
            <v>74000</v>
          </cell>
          <cell r="H1063">
            <v>100000</v>
          </cell>
          <cell r="I1063">
            <v>-100000</v>
          </cell>
        </row>
        <row r="1064">
          <cell r="A1064" t="str">
            <v>1101/6807/0017</v>
          </cell>
          <cell r="B1064" t="str">
            <v>R/M - Roads &amp; Streets;Zastro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</row>
        <row r="1065">
          <cell r="A1065" t="str">
            <v>1101/6807/0018</v>
          </cell>
          <cell r="B1065" t="str">
            <v>R/M - Roads &amp; Streets;Smithf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</row>
        <row r="1066">
          <cell r="A1066" t="str">
            <v>1101/6807/0019</v>
          </cell>
          <cell r="B1066" t="str">
            <v>R/M - Roads &amp; Streets;Rouxvi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</row>
        <row r="1067">
          <cell r="A1067" t="str">
            <v>1101/6808/0000</v>
          </cell>
          <cell r="B1067" t="str">
            <v>R/M - Vehicles &amp; Equipment;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</row>
        <row r="1068">
          <cell r="A1068" t="str">
            <v>1101/6808/0017</v>
          </cell>
          <cell r="B1068" t="str">
            <v>R/M - Vehicles &amp; Equipment;Z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</row>
        <row r="1069">
          <cell r="A1069" t="str">
            <v>1101/6808/0018</v>
          </cell>
          <cell r="B1069" t="str">
            <v>R/M - Vehicles &amp; Equipment;S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</row>
        <row r="1070">
          <cell r="A1070" t="str">
            <v>1101/6808/0019</v>
          </cell>
          <cell r="B1070" t="str">
            <v>R/M - Vehicles &amp; Equipment;R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</row>
        <row r="1071">
          <cell r="A1071" t="str">
            <v>1101/6815/0000</v>
          </cell>
          <cell r="B1071" t="str">
            <v>R/M - Plant &amp; Equipment;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</row>
        <row r="1072">
          <cell r="A1072" t="str">
            <v>1101/7501/0000</v>
          </cell>
          <cell r="B1072" t="str">
            <v>Contr - Leave Reserve;</v>
          </cell>
          <cell r="C1072">
            <v>55854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55854</v>
          </cell>
          <cell r="I1072">
            <v>0</v>
          </cell>
        </row>
        <row r="1073">
          <cell r="A1073" t="str">
            <v>1101/7502/0000</v>
          </cell>
          <cell r="B1073" t="str">
            <v>Contr Fund - Pro-rata Bonus</v>
          </cell>
          <cell r="C1073">
            <v>24481.599999999999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24481.599999999999</v>
          </cell>
          <cell r="I1073">
            <v>0</v>
          </cell>
        </row>
        <row r="1074">
          <cell r="A1074" t="str">
            <v>1101/8104/0000</v>
          </cell>
          <cell r="B1074" t="str">
            <v>Rent - Plant &amp; Equipment;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</row>
        <row r="1075">
          <cell r="A1075" t="str">
            <v>1101/8401/0000</v>
          </cell>
          <cell r="B1075" t="str">
            <v>NT Grant - Equitable Share;</v>
          </cell>
          <cell r="C1075">
            <v>-2831505.7</v>
          </cell>
          <cell r="D1075">
            <v>0</v>
          </cell>
          <cell r="E1075">
            <v>0</v>
          </cell>
          <cell r="F1075">
            <v>-2072408</v>
          </cell>
          <cell r="G1075">
            <v>-2072408</v>
          </cell>
          <cell r="H1075">
            <v>-2831505.7</v>
          </cell>
          <cell r="I1075">
            <v>0</v>
          </cell>
        </row>
        <row r="1076">
          <cell r="A1076" t="str">
            <v>1101/8450/0000</v>
          </cell>
          <cell r="B1076" t="str">
            <v>NT Grant - MIG;</v>
          </cell>
          <cell r="C1076">
            <v>-28429000</v>
          </cell>
          <cell r="D1076">
            <v>0</v>
          </cell>
          <cell r="E1076">
            <v>0</v>
          </cell>
          <cell r="F1076">
            <v>-14969483.199999999</v>
          </cell>
          <cell r="G1076">
            <v>-14969483.199999999</v>
          </cell>
          <cell r="H1076">
            <v>-28429000</v>
          </cell>
          <cell r="I1076">
            <v>0</v>
          </cell>
        </row>
        <row r="1077">
          <cell r="A1077" t="str">
            <v>1101/8453/0000</v>
          </cell>
          <cell r="B1077" t="str">
            <v>NT Grant - EPWP;</v>
          </cell>
          <cell r="C1077">
            <v>-1000000</v>
          </cell>
          <cell r="D1077">
            <v>0</v>
          </cell>
          <cell r="E1077">
            <v>0</v>
          </cell>
          <cell r="F1077">
            <v>-250000</v>
          </cell>
          <cell r="G1077">
            <v>-250000</v>
          </cell>
          <cell r="H1077">
            <v>-1000000</v>
          </cell>
          <cell r="I1077">
            <v>0</v>
          </cell>
        </row>
        <row r="1078">
          <cell r="A1078" t="str">
            <v>1101/8456/0000</v>
          </cell>
          <cell r="B1078" t="str">
            <v>Xhariep District Mun Grant;</v>
          </cell>
          <cell r="C1078">
            <v>0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</row>
        <row r="1079">
          <cell r="A1079" t="str">
            <v>1101/8509/0000</v>
          </cell>
          <cell r="B1079" t="str">
            <v>Gravel Sales;</v>
          </cell>
          <cell r="C1079">
            <v>0</v>
          </cell>
          <cell r="D1079">
            <v>0</v>
          </cell>
          <cell r="E1079">
            <v>8.4600000000000009</v>
          </cell>
          <cell r="F1079">
            <v>-68.900000000000006</v>
          </cell>
          <cell r="G1079">
            <v>-60.440000000000005</v>
          </cell>
          <cell r="H1079">
            <v>0</v>
          </cell>
          <cell r="I1079">
            <v>0</v>
          </cell>
        </row>
        <row r="1080">
          <cell r="B1080" t="str">
            <v>Main account subtotal</v>
          </cell>
          <cell r="G1080">
            <v>0</v>
          </cell>
          <cell r="H1080">
            <v>0</v>
          </cell>
          <cell r="I1080">
            <v>0</v>
          </cell>
        </row>
        <row r="1081">
          <cell r="A1081">
            <v>1101</v>
          </cell>
          <cell r="B1081" t="str">
            <v>Main account total</v>
          </cell>
          <cell r="C1081">
            <v>5717783.3900000006</v>
          </cell>
          <cell r="G1081">
            <v>-9311269.9699999969</v>
          </cell>
          <cell r="H1081">
            <v>6145262.0399999991</v>
          </cell>
          <cell r="I1081">
            <v>-427478.65</v>
          </cell>
        </row>
        <row r="1082">
          <cell r="A1082" t="str">
            <v>---------------</v>
          </cell>
          <cell r="B1082" t="str">
            <v>------------------------------</v>
          </cell>
          <cell r="C1082" t="str">
            <v>--------------</v>
          </cell>
          <cell r="D1082" t="str">
            <v>------------</v>
          </cell>
          <cell r="E1082" t="str">
            <v>------------</v>
          </cell>
          <cell r="F1082" t="str">
            <v>------------</v>
          </cell>
        </row>
        <row r="1083">
          <cell r="A1083">
            <v>1201</v>
          </cell>
          <cell r="B1083" t="str">
            <v>WATER DISTRIBUTION</v>
          </cell>
          <cell r="G1083">
            <v>0</v>
          </cell>
        </row>
        <row r="1084">
          <cell r="A1084" t="str">
            <v>1201/1000/0000</v>
          </cell>
          <cell r="B1084" t="str">
            <v>Salaries;</v>
          </cell>
          <cell r="C1084">
            <v>6962420.8099999996</v>
          </cell>
          <cell r="D1084">
            <v>0</v>
          </cell>
          <cell r="E1084">
            <v>3536082.07</v>
          </cell>
          <cell r="F1084">
            <v>-20140.77</v>
          </cell>
          <cell r="G1084">
            <v>3515941.3</v>
          </cell>
          <cell r="H1084">
            <v>7031882.5999999996</v>
          </cell>
          <cell r="I1084">
            <v>-69461.790000000037</v>
          </cell>
        </row>
        <row r="1085">
          <cell r="A1085" t="str">
            <v>1201/1002/0000</v>
          </cell>
          <cell r="B1085" t="str">
            <v>Annual Bonus;</v>
          </cell>
          <cell r="C1085">
            <v>652845.26</v>
          </cell>
          <cell r="D1085">
            <v>0</v>
          </cell>
          <cell r="E1085">
            <v>381426.94</v>
          </cell>
          <cell r="F1085">
            <v>0</v>
          </cell>
          <cell r="G1085">
            <v>381426.94</v>
          </cell>
          <cell r="H1085">
            <v>762853.88</v>
          </cell>
          <cell r="I1085">
            <v>-110008.62</v>
          </cell>
        </row>
        <row r="1086">
          <cell r="A1086" t="str">
            <v>1201/1003/0000</v>
          </cell>
          <cell r="B1086" t="str">
            <v>Allowance - Telephone;</v>
          </cell>
          <cell r="C1086">
            <v>700</v>
          </cell>
          <cell r="D1086">
            <v>0</v>
          </cell>
          <cell r="E1086">
            <v>13300</v>
          </cell>
          <cell r="F1086">
            <v>0</v>
          </cell>
          <cell r="G1086">
            <v>13300</v>
          </cell>
          <cell r="H1086">
            <v>26600</v>
          </cell>
          <cell r="I1086">
            <v>-25900</v>
          </cell>
        </row>
        <row r="1087">
          <cell r="A1087" t="str">
            <v>1201/1004/0000</v>
          </cell>
          <cell r="B1087" t="str">
            <v>Allowance Standby;</v>
          </cell>
          <cell r="C1087">
            <v>216400.27</v>
          </cell>
          <cell r="D1087">
            <v>0</v>
          </cell>
          <cell r="E1087">
            <v>104439.11</v>
          </cell>
          <cell r="F1087">
            <v>0</v>
          </cell>
          <cell r="G1087">
            <v>104439.11</v>
          </cell>
          <cell r="H1087">
            <v>208878.22</v>
          </cell>
          <cell r="I1087">
            <v>7522.0499999999884</v>
          </cell>
        </row>
        <row r="1088">
          <cell r="A1088" t="str">
            <v>1201/1005/0000</v>
          </cell>
          <cell r="B1088" t="str">
            <v>Housing Subsidy ;</v>
          </cell>
          <cell r="C1088">
            <v>157290</v>
          </cell>
          <cell r="D1088">
            <v>0</v>
          </cell>
          <cell r="E1088">
            <v>75684</v>
          </cell>
          <cell r="F1088">
            <v>0</v>
          </cell>
          <cell r="G1088">
            <v>75684</v>
          </cell>
          <cell r="H1088">
            <v>151368</v>
          </cell>
          <cell r="I1088">
            <v>5922</v>
          </cell>
        </row>
        <row r="1089">
          <cell r="A1089" t="str">
            <v>1201/1006/0000</v>
          </cell>
          <cell r="B1089" t="str">
            <v>Overtime;</v>
          </cell>
          <cell r="C1089">
            <v>999594.88</v>
          </cell>
          <cell r="D1089">
            <v>0</v>
          </cell>
          <cell r="E1089">
            <v>906892.07</v>
          </cell>
          <cell r="F1089">
            <v>0</v>
          </cell>
          <cell r="G1089">
            <v>906892.07</v>
          </cell>
          <cell r="H1089">
            <v>1813784.14</v>
          </cell>
          <cell r="I1089">
            <v>-814189.25999999989</v>
          </cell>
        </row>
        <row r="1090">
          <cell r="A1090" t="str">
            <v>1201/1007/0000</v>
          </cell>
          <cell r="B1090" t="str">
            <v>Allowance - Other;</v>
          </cell>
          <cell r="C1090">
            <v>265098.56</v>
          </cell>
          <cell r="D1090">
            <v>0</v>
          </cell>
          <cell r="E1090">
            <v>70881.3</v>
          </cell>
          <cell r="F1090">
            <v>0</v>
          </cell>
          <cell r="G1090">
            <v>70881.3</v>
          </cell>
          <cell r="H1090">
            <v>141762.6</v>
          </cell>
          <cell r="I1090">
            <v>123335.95999999999</v>
          </cell>
        </row>
        <row r="1091">
          <cell r="A1091" t="str">
            <v>1201/1008/0000</v>
          </cell>
          <cell r="B1091" t="str">
            <v>Temporary Workers;</v>
          </cell>
          <cell r="C1091">
            <v>656180.92000000004</v>
          </cell>
          <cell r="D1091">
            <v>0</v>
          </cell>
          <cell r="E1091">
            <v>191200</v>
          </cell>
          <cell r="F1091">
            <v>0</v>
          </cell>
          <cell r="G1091">
            <v>191200</v>
          </cell>
          <cell r="H1091">
            <v>382400</v>
          </cell>
          <cell r="I1091">
            <v>273780.92000000004</v>
          </cell>
        </row>
        <row r="1092">
          <cell r="A1092" t="str">
            <v>1201/1009/0000</v>
          </cell>
          <cell r="B1092" t="str">
            <v>Allowance - Vehicle;</v>
          </cell>
          <cell r="C1092">
            <v>72000</v>
          </cell>
          <cell r="D1092">
            <v>0</v>
          </cell>
          <cell r="E1092">
            <v>45000</v>
          </cell>
          <cell r="F1092">
            <v>0</v>
          </cell>
          <cell r="G1092">
            <v>45000</v>
          </cell>
          <cell r="H1092">
            <v>90000</v>
          </cell>
          <cell r="I1092">
            <v>-18000</v>
          </cell>
        </row>
        <row r="1093">
          <cell r="A1093" t="str">
            <v>1201/1010/0000</v>
          </cell>
          <cell r="B1093" t="str">
            <v>Industrial Council Levy;</v>
          </cell>
          <cell r="C1093">
            <v>5585.4</v>
          </cell>
          <cell r="D1093">
            <v>0</v>
          </cell>
          <cell r="E1093">
            <v>2787.84</v>
          </cell>
          <cell r="F1093">
            <v>0</v>
          </cell>
          <cell r="G1093">
            <v>2787.84</v>
          </cell>
          <cell r="H1093">
            <v>5575.68</v>
          </cell>
          <cell r="I1093">
            <v>9.7199999999993452</v>
          </cell>
        </row>
        <row r="1094">
          <cell r="A1094" t="str">
            <v>1201/1011/0000</v>
          </cell>
          <cell r="B1094" t="str">
            <v>Skills Development Levy;</v>
          </cell>
          <cell r="C1094">
            <v>99051.27</v>
          </cell>
          <cell r="D1094">
            <v>0</v>
          </cell>
          <cell r="E1094">
            <v>50964.3</v>
          </cell>
          <cell r="F1094">
            <v>0</v>
          </cell>
          <cell r="G1094">
            <v>50964.3</v>
          </cell>
          <cell r="H1094">
            <v>101928.6</v>
          </cell>
          <cell r="I1094">
            <v>-2877.3300000000017</v>
          </cell>
        </row>
        <row r="1095">
          <cell r="A1095" t="str">
            <v>1201/1012/0000</v>
          </cell>
          <cell r="B1095" t="str">
            <v>Compensation Commissioner;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</row>
        <row r="1096">
          <cell r="A1096" t="str">
            <v>1201/1050/0000</v>
          </cell>
          <cell r="B1096" t="str">
            <v>Medical Aid Fund;</v>
          </cell>
          <cell r="C1096">
            <v>582664.5</v>
          </cell>
          <cell r="D1096">
            <v>0</v>
          </cell>
          <cell r="E1096">
            <v>367185.93</v>
          </cell>
          <cell r="F1096">
            <v>0</v>
          </cell>
          <cell r="G1096">
            <v>367185.93</v>
          </cell>
          <cell r="H1096">
            <v>734371.86</v>
          </cell>
          <cell r="I1096">
            <v>-151707.35999999999</v>
          </cell>
        </row>
        <row r="1097">
          <cell r="A1097" t="str">
            <v>1201/1051/0000</v>
          </cell>
          <cell r="B1097" t="str">
            <v>Pension Fund ;</v>
          </cell>
          <cell r="C1097">
            <v>1302403.44</v>
          </cell>
          <cell r="D1097">
            <v>0</v>
          </cell>
          <cell r="E1097">
            <v>662797.38</v>
          </cell>
          <cell r="F1097">
            <v>0</v>
          </cell>
          <cell r="G1097">
            <v>662797.38</v>
          </cell>
          <cell r="H1097">
            <v>1325594.76</v>
          </cell>
          <cell r="I1097">
            <v>-23191.320000000065</v>
          </cell>
        </row>
        <row r="1098">
          <cell r="A1098" t="str">
            <v>1201/1052/0000</v>
          </cell>
          <cell r="B1098" t="str">
            <v>UIF;</v>
          </cell>
          <cell r="C1098">
            <v>86883.7</v>
          </cell>
          <cell r="D1098">
            <v>0</v>
          </cell>
          <cell r="E1098">
            <v>46960.44</v>
          </cell>
          <cell r="F1098">
            <v>0</v>
          </cell>
          <cell r="G1098">
            <v>46960.44</v>
          </cell>
          <cell r="H1098">
            <v>93920.88</v>
          </cell>
          <cell r="I1098">
            <v>-7037.1800000000076</v>
          </cell>
        </row>
        <row r="1099">
          <cell r="A1099" t="str">
            <v>1201/2000/0000</v>
          </cell>
          <cell r="B1099" t="str">
            <v>Bad Debts;</v>
          </cell>
          <cell r="C1099">
            <v>4954374.4400000004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4954374.4400000004</v>
          </cell>
          <cell r="I1099">
            <v>0</v>
          </cell>
        </row>
        <row r="1100">
          <cell r="A1100" t="str">
            <v>1201/4000/0000</v>
          </cell>
          <cell r="B1100" t="str">
            <v>Depreciation;</v>
          </cell>
          <cell r="C1100">
            <v>4450798.8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4450798.8</v>
          </cell>
          <cell r="I1100">
            <v>0</v>
          </cell>
        </row>
        <row r="1101">
          <cell r="A1101" t="str">
            <v>1201/5001/0000</v>
          </cell>
          <cell r="B1101" t="str">
            <v>Interest External Loans;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</row>
        <row r="1102">
          <cell r="A1102" t="str">
            <v>1201/5051/0000</v>
          </cell>
          <cell r="B1102" t="str">
            <v>Redemption - External Loans;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</row>
        <row r="1103">
          <cell r="A1103" t="str">
            <v>1201/6001/0000</v>
          </cell>
          <cell r="B1103" t="str">
            <v>Bulk Water Purchases;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</row>
        <row r="1104">
          <cell r="A1104" t="str">
            <v>1201/6201/0000</v>
          </cell>
          <cell r="B1104" t="str">
            <v>Free Basic Services;</v>
          </cell>
          <cell r="C1104">
            <v>1793520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1793520</v>
          </cell>
          <cell r="I1104">
            <v>0</v>
          </cell>
        </row>
        <row r="1105">
          <cell r="A1105" t="str">
            <v>1201/6210/0000</v>
          </cell>
          <cell r="B1105" t="str">
            <v>MIG Projects;</v>
          </cell>
          <cell r="C1105">
            <v>0</v>
          </cell>
          <cell r="D1105">
            <v>0</v>
          </cell>
          <cell r="E1105">
            <v>1066328.6599999999</v>
          </cell>
          <cell r="F1105">
            <v>0</v>
          </cell>
          <cell r="G1105">
            <v>1066328.6599999999</v>
          </cell>
          <cell r="H1105">
            <v>0</v>
          </cell>
          <cell r="I1105">
            <v>0</v>
          </cell>
        </row>
        <row r="1106">
          <cell r="A1106" t="str">
            <v>1201/6215/0000</v>
          </cell>
          <cell r="B1106" t="str">
            <v>Regional Bulk Infra Projects</v>
          </cell>
          <cell r="C1106">
            <v>35000000</v>
          </cell>
          <cell r="D1106">
            <v>0</v>
          </cell>
          <cell r="E1106">
            <v>16655608.32</v>
          </cell>
          <cell r="F1106">
            <v>0</v>
          </cell>
          <cell r="G1106">
            <v>16655608.32</v>
          </cell>
          <cell r="H1106">
            <v>35000000</v>
          </cell>
          <cell r="I1106">
            <v>0</v>
          </cell>
        </row>
        <row r="1107">
          <cell r="A1107" t="str">
            <v>1201/6217/0000</v>
          </cell>
          <cell r="B1107" t="str">
            <v>PMU Projects;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</row>
        <row r="1108">
          <cell r="A1108" t="str">
            <v>1201/6218/0000</v>
          </cell>
          <cell r="B1108" t="str">
            <v>MWIG Projects;</v>
          </cell>
          <cell r="C1108">
            <v>30265000</v>
          </cell>
          <cell r="D1108">
            <v>0</v>
          </cell>
          <cell r="E1108">
            <v>9928160.8000000007</v>
          </cell>
          <cell r="F1108">
            <v>0</v>
          </cell>
          <cell r="G1108">
            <v>9928160.8000000007</v>
          </cell>
          <cell r="H1108">
            <v>30265000</v>
          </cell>
          <cell r="I1108">
            <v>0</v>
          </cell>
        </row>
        <row r="1109">
          <cell r="A1109" t="str">
            <v>1201/6514/0000</v>
          </cell>
          <cell r="B1109" t="str">
            <v>Printing &amp; Stationary;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</row>
        <row r="1110">
          <cell r="A1110" t="str">
            <v>1201/6525/0000</v>
          </cell>
          <cell r="B1110" t="str">
            <v>Postage;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</row>
        <row r="1111">
          <cell r="A1111" t="str">
            <v>1201/6526/0000</v>
          </cell>
          <cell r="B1111" t="str">
            <v>Tools &amp; Accessories;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</row>
        <row r="1112">
          <cell r="A1112" t="str">
            <v>1201/6527/0000</v>
          </cell>
          <cell r="B1112" t="str">
            <v>Health Services;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</row>
        <row r="1113">
          <cell r="A1113" t="str">
            <v>1201/6531/0000</v>
          </cell>
          <cell r="B1113" t="str">
            <v>Operating License;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</row>
        <row r="1114">
          <cell r="A1114" t="str">
            <v>1201/6532/0000</v>
          </cell>
          <cell r="B1114" t="str">
            <v>Vehicle License;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</row>
        <row r="1115">
          <cell r="A1115" t="str">
            <v>1201/6535/0000</v>
          </cell>
          <cell r="B1115" t="str">
            <v>Inventory (tools,equip,etc.)</v>
          </cell>
          <cell r="C1115">
            <v>0</v>
          </cell>
          <cell r="D1115">
            <v>0</v>
          </cell>
          <cell r="E1115">
            <v>2962.55</v>
          </cell>
          <cell r="F1115">
            <v>0</v>
          </cell>
          <cell r="G1115">
            <v>2962.55</v>
          </cell>
          <cell r="H1115">
            <v>4500</v>
          </cell>
          <cell r="I1115">
            <v>-4500</v>
          </cell>
        </row>
        <row r="1116">
          <cell r="A1116" t="str">
            <v>1201/6535/0017</v>
          </cell>
          <cell r="B1116" t="str">
            <v>Inventory (tools,equip,etc.)</v>
          </cell>
          <cell r="C1116">
            <v>0</v>
          </cell>
          <cell r="D1116">
            <v>0</v>
          </cell>
          <cell r="E1116">
            <v>2715.7</v>
          </cell>
          <cell r="F1116">
            <v>0</v>
          </cell>
          <cell r="G1116">
            <v>2715.7</v>
          </cell>
          <cell r="H1116">
            <v>4500</v>
          </cell>
          <cell r="I1116">
            <v>-4500</v>
          </cell>
        </row>
        <row r="1117">
          <cell r="A1117" t="str">
            <v>1201/6535/0018</v>
          </cell>
          <cell r="B1117" t="str">
            <v>Inventory (tools,equip,etc.)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</row>
        <row r="1118">
          <cell r="A1118" t="str">
            <v>1201/6536/0019</v>
          </cell>
          <cell r="B1118" t="str">
            <v>Material &amp; Stores;Rouxville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</row>
        <row r="1119">
          <cell r="A1119" t="str">
            <v>1201/6538/0000</v>
          </cell>
          <cell r="B1119" t="str">
            <v>Entertainment;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</row>
        <row r="1120">
          <cell r="A1120" t="str">
            <v>1201/6539/0000</v>
          </cell>
          <cell r="B1120" t="str">
            <v>Training;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</row>
        <row r="1121">
          <cell r="A1121" t="str">
            <v>1201/6540/0000</v>
          </cell>
          <cell r="B1121" t="str">
            <v>Water Chemicals;</v>
          </cell>
          <cell r="C1121">
            <v>2560000</v>
          </cell>
          <cell r="D1121">
            <v>0</v>
          </cell>
          <cell r="E1121">
            <v>831295.8</v>
          </cell>
          <cell r="F1121">
            <v>-20088.52</v>
          </cell>
          <cell r="G1121">
            <v>811207.28</v>
          </cell>
          <cell r="H1121">
            <v>2560000</v>
          </cell>
          <cell r="I1121">
            <v>0</v>
          </cell>
        </row>
        <row r="1122">
          <cell r="A1122" t="str">
            <v>1201/6541/0000</v>
          </cell>
          <cell r="B1122" t="str">
            <v>Subsistence &amp; Traveling;</v>
          </cell>
          <cell r="C1122">
            <v>13600</v>
          </cell>
          <cell r="D1122">
            <v>0</v>
          </cell>
          <cell r="E1122">
            <v>89358.29</v>
          </cell>
          <cell r="F1122">
            <v>0</v>
          </cell>
          <cell r="G1122">
            <v>89358.29</v>
          </cell>
          <cell r="H1122">
            <v>120000</v>
          </cell>
          <cell r="I1122">
            <v>-106400</v>
          </cell>
        </row>
        <row r="1123">
          <cell r="A1123" t="str">
            <v>1201/6543/0000</v>
          </cell>
          <cell r="B1123" t="str">
            <v>Cleaning Materials;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</row>
        <row r="1124">
          <cell r="A1124" t="str">
            <v>1201/6544/0000</v>
          </cell>
          <cell r="B1124" t="str">
            <v>Telephone Charges;</v>
          </cell>
          <cell r="C1124">
            <v>5500</v>
          </cell>
          <cell r="D1124">
            <v>0</v>
          </cell>
          <cell r="E1124">
            <v>12784.72</v>
          </cell>
          <cell r="F1124">
            <v>0</v>
          </cell>
          <cell r="G1124">
            <v>12784.72</v>
          </cell>
          <cell r="H1124">
            <v>25569.439999999999</v>
          </cell>
          <cell r="I1124">
            <v>-20069.439999999999</v>
          </cell>
        </row>
        <row r="1125">
          <cell r="A1125" t="str">
            <v>1201/6546/0000</v>
          </cell>
          <cell r="B1125" t="str">
            <v>Uniforms &amp; Protective Clothi</v>
          </cell>
          <cell r="C1125">
            <v>200000</v>
          </cell>
          <cell r="D1125">
            <v>0</v>
          </cell>
          <cell r="E1125">
            <v>221112.45</v>
          </cell>
          <cell r="F1125">
            <v>0</v>
          </cell>
          <cell r="G1125">
            <v>221112.45</v>
          </cell>
          <cell r="H1125">
            <v>300000</v>
          </cell>
          <cell r="I1125">
            <v>-100000</v>
          </cell>
        </row>
        <row r="1126">
          <cell r="A1126" t="str">
            <v>1201/6546/0017</v>
          </cell>
          <cell r="B1126" t="str">
            <v>Uniforms &amp; Protective Clothi</v>
          </cell>
          <cell r="C1126">
            <v>200000</v>
          </cell>
          <cell r="D1126">
            <v>0</v>
          </cell>
          <cell r="E1126">
            <v>4159.62</v>
          </cell>
          <cell r="F1126">
            <v>0</v>
          </cell>
          <cell r="G1126">
            <v>4159.62</v>
          </cell>
          <cell r="H1126">
            <v>100000</v>
          </cell>
          <cell r="I1126">
            <v>100000</v>
          </cell>
        </row>
        <row r="1127">
          <cell r="A1127" t="str">
            <v>1201/6546/0018</v>
          </cell>
          <cell r="B1127" t="str">
            <v>Uniforms &amp; Protective Clothi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</row>
        <row r="1128">
          <cell r="A1128" t="str">
            <v>1201/6546/0019</v>
          </cell>
          <cell r="B1128" t="str">
            <v>Uniforms &amp; Protective Clothi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</row>
        <row r="1129">
          <cell r="A1129" t="str">
            <v>1201/6549/0000</v>
          </cell>
          <cell r="B1129" t="str">
            <v>Insurance - External;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</row>
        <row r="1130">
          <cell r="A1130" t="str">
            <v>1201/6551/0000</v>
          </cell>
          <cell r="B1130" t="str">
            <v>Transport Costs;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</row>
        <row r="1131">
          <cell r="A1131" t="str">
            <v>1201/6552/0000</v>
          </cell>
          <cell r="B1131" t="str">
            <v>Fuel &amp; Oil - Vehicles;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</row>
        <row r="1132">
          <cell r="A1132" t="str">
            <v>1201/6552/0017</v>
          </cell>
          <cell r="B1132" t="str">
            <v>Fuel &amp; Oil - Vehicles;Zastro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</row>
        <row r="1133">
          <cell r="A1133" t="str">
            <v>1201/6552/0018</v>
          </cell>
          <cell r="B1133" t="str">
            <v>Fuel &amp; Oil - Vehicles;Smithf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</row>
        <row r="1134">
          <cell r="A1134" t="str">
            <v>1201/6552/0019</v>
          </cell>
          <cell r="B1134" t="str">
            <v>Fuel &amp; Oil - Vehicles;Rouxvi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</row>
        <row r="1135">
          <cell r="A1135" t="str">
            <v>1201/6554/0000</v>
          </cell>
          <cell r="B1135" t="str">
            <v>Consumables;</v>
          </cell>
          <cell r="C1135">
            <v>312000</v>
          </cell>
          <cell r="D1135">
            <v>0</v>
          </cell>
          <cell r="E1135">
            <v>154156.69</v>
          </cell>
          <cell r="F1135">
            <v>0</v>
          </cell>
          <cell r="G1135">
            <v>154156.69</v>
          </cell>
          <cell r="H1135">
            <v>312000</v>
          </cell>
          <cell r="I1135">
            <v>0</v>
          </cell>
        </row>
        <row r="1136">
          <cell r="A1136" t="str">
            <v>1201/6558/0000</v>
          </cell>
          <cell r="B1136" t="str">
            <v>Electricity Purchases;</v>
          </cell>
          <cell r="C1136">
            <v>611883.72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1500000</v>
          </cell>
          <cell r="I1136">
            <v>-888116.28</v>
          </cell>
        </row>
        <row r="1137">
          <cell r="A1137" t="str">
            <v>1201/6559/0000</v>
          </cell>
          <cell r="B1137" t="str">
            <v>CCA - Infrastructure;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</row>
        <row r="1138">
          <cell r="A1138" t="str">
            <v>1201/6560/0000</v>
          </cell>
          <cell r="B1138" t="str">
            <v>CCA - Tools &amp; Equipment;</v>
          </cell>
          <cell r="C1138">
            <v>380000</v>
          </cell>
          <cell r="D1138">
            <v>0</v>
          </cell>
          <cell r="E1138">
            <v>100993.36</v>
          </cell>
          <cell r="F1138">
            <v>0</v>
          </cell>
          <cell r="G1138">
            <v>100993.36</v>
          </cell>
          <cell r="H1138">
            <v>380000</v>
          </cell>
          <cell r="I1138">
            <v>0</v>
          </cell>
        </row>
        <row r="1139">
          <cell r="A1139" t="str">
            <v>1201/6565/0000</v>
          </cell>
          <cell r="B1139" t="str">
            <v>Professional Services;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</row>
        <row r="1140">
          <cell r="A1140" t="str">
            <v>1201/6576/0000</v>
          </cell>
          <cell r="B1140" t="str">
            <v>Dam Safety;</v>
          </cell>
          <cell r="C1140">
            <v>150000</v>
          </cell>
          <cell r="D1140">
            <v>0</v>
          </cell>
          <cell r="E1140">
            <v>70950</v>
          </cell>
          <cell r="F1140">
            <v>0</v>
          </cell>
          <cell r="G1140">
            <v>70950</v>
          </cell>
          <cell r="H1140">
            <v>300000</v>
          </cell>
          <cell r="I1140">
            <v>-150000</v>
          </cell>
        </row>
        <row r="1141">
          <cell r="A1141" t="str">
            <v>1201/6801/0000</v>
          </cell>
          <cell r="B1141" t="str">
            <v>R/M - Buildings;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</row>
        <row r="1142">
          <cell r="A1142" t="str">
            <v>1201/6801/0017</v>
          </cell>
          <cell r="B1142" t="str">
            <v>R/M - Buildings;Zastron Unit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</row>
        <row r="1143">
          <cell r="A1143" t="str">
            <v>1201/6801/0018</v>
          </cell>
          <cell r="B1143" t="str">
            <v>R/M - Buildings;Smithfield U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</row>
        <row r="1144">
          <cell r="A1144" t="str">
            <v>1201/6801/0019</v>
          </cell>
          <cell r="B1144" t="str">
            <v>R/M - Buildings;Rouxville Un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</row>
        <row r="1145">
          <cell r="A1145" t="str">
            <v>1201/6802/0000</v>
          </cell>
          <cell r="B1145" t="str">
            <v>R/M - Tools &amp; Equipment;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</row>
        <row r="1146">
          <cell r="A1146" t="str">
            <v>1201/6806/0000</v>
          </cell>
          <cell r="B1146" t="str">
            <v>R/M - Stormwater;</v>
          </cell>
          <cell r="C1146">
            <v>476000</v>
          </cell>
          <cell r="D1146">
            <v>0</v>
          </cell>
          <cell r="E1146">
            <v>7615.36</v>
          </cell>
          <cell r="F1146">
            <v>0</v>
          </cell>
          <cell r="G1146">
            <v>7615.36</v>
          </cell>
          <cell r="H1146">
            <v>476000</v>
          </cell>
          <cell r="I1146">
            <v>0</v>
          </cell>
        </row>
        <row r="1147">
          <cell r="A1147" t="str">
            <v>1201/6808/0000</v>
          </cell>
          <cell r="B1147" t="str">
            <v>R/M - Vehicles &amp; Equipment;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</row>
        <row r="1148">
          <cell r="A1148" t="str">
            <v>1201/6808/0017</v>
          </cell>
          <cell r="B1148" t="str">
            <v>R/M - Vehicles &amp; Equipment;Z</v>
          </cell>
          <cell r="C1148">
            <v>0</v>
          </cell>
          <cell r="D1148">
            <v>0</v>
          </cell>
          <cell r="E1148">
            <v>66440.69</v>
          </cell>
          <cell r="F1148">
            <v>0</v>
          </cell>
          <cell r="G1148">
            <v>66440.69</v>
          </cell>
          <cell r="H1148">
            <v>100000</v>
          </cell>
          <cell r="I1148">
            <v>-100000</v>
          </cell>
        </row>
        <row r="1149">
          <cell r="A1149" t="str">
            <v>1201/6808/0018</v>
          </cell>
          <cell r="B1149" t="str">
            <v>R/M - Vehicles &amp; Equipment;S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</row>
        <row r="1150">
          <cell r="A1150" t="str">
            <v>1201/6808/0019</v>
          </cell>
          <cell r="B1150" t="str">
            <v>R/M - Vehicles &amp; Equipment;R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</row>
        <row r="1151">
          <cell r="A1151" t="str">
            <v>1201/6809/0000</v>
          </cell>
          <cell r="B1151" t="str">
            <v>R/M - Water Reticulation;</v>
          </cell>
          <cell r="C1151">
            <v>0</v>
          </cell>
          <cell r="D1151">
            <v>0</v>
          </cell>
          <cell r="E1151">
            <v>17456.189999999999</v>
          </cell>
          <cell r="F1151">
            <v>0</v>
          </cell>
          <cell r="G1151">
            <v>17456.189999999999</v>
          </cell>
          <cell r="H1151">
            <v>25000</v>
          </cell>
          <cell r="I1151">
            <v>-25000</v>
          </cell>
        </row>
        <row r="1152">
          <cell r="A1152" t="str">
            <v>1201/6815/0000</v>
          </cell>
          <cell r="B1152" t="str">
            <v>R/M - Plant &amp; Equipment;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</row>
        <row r="1153">
          <cell r="A1153" t="str">
            <v>1201/6815/0017</v>
          </cell>
          <cell r="B1153" t="str">
            <v>R/M - Plant &amp; Equipment;Zast</v>
          </cell>
          <cell r="C1153">
            <v>384000</v>
          </cell>
          <cell r="D1153">
            <v>0</v>
          </cell>
          <cell r="E1153">
            <v>106066.5</v>
          </cell>
          <cell r="F1153">
            <v>-11892.95</v>
          </cell>
          <cell r="G1153">
            <v>94173.55</v>
          </cell>
          <cell r="H1153">
            <v>384000</v>
          </cell>
          <cell r="I1153">
            <v>0</v>
          </cell>
        </row>
        <row r="1154">
          <cell r="A1154" t="str">
            <v>1201/6815/0018</v>
          </cell>
          <cell r="B1154" t="str">
            <v>R/M - Plant &amp; Equipment;Smit</v>
          </cell>
          <cell r="C1154">
            <v>344000</v>
          </cell>
          <cell r="D1154">
            <v>0</v>
          </cell>
          <cell r="E1154">
            <v>89448.69</v>
          </cell>
          <cell r="F1154">
            <v>0</v>
          </cell>
          <cell r="G1154">
            <v>89448.69</v>
          </cell>
          <cell r="H1154">
            <v>344000</v>
          </cell>
          <cell r="I1154">
            <v>0</v>
          </cell>
        </row>
        <row r="1155">
          <cell r="A1155" t="str">
            <v>1201/6815/0019</v>
          </cell>
          <cell r="B1155" t="str">
            <v>R/M - Plant &amp; Equipment;Roux</v>
          </cell>
          <cell r="C1155">
            <v>304000</v>
          </cell>
          <cell r="D1155">
            <v>0</v>
          </cell>
          <cell r="E1155">
            <v>25093.75</v>
          </cell>
          <cell r="F1155">
            <v>0</v>
          </cell>
          <cell r="G1155">
            <v>25093.75</v>
          </cell>
          <cell r="H1155">
            <v>304000</v>
          </cell>
          <cell r="I1155">
            <v>0</v>
          </cell>
        </row>
        <row r="1156">
          <cell r="A1156" t="str">
            <v>1201/7500/0000</v>
          </cell>
          <cell r="B1156" t="str">
            <v>Contr - Bad Debts;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</row>
        <row r="1157">
          <cell r="A1157" t="str">
            <v>1201/7501/0000</v>
          </cell>
          <cell r="B1157" t="str">
            <v>Contr - Leave Reserve;</v>
          </cell>
          <cell r="C1157">
            <v>164737.85999999999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164737.85999999999</v>
          </cell>
          <cell r="I1157">
            <v>0</v>
          </cell>
        </row>
        <row r="1158">
          <cell r="A1158" t="str">
            <v>1201/7502/0000</v>
          </cell>
          <cell r="B1158" t="str">
            <v>Contr Fund - Pro-rata Bonus</v>
          </cell>
          <cell r="C1158">
            <v>28932.799999999999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28932.799999999999</v>
          </cell>
          <cell r="I1158">
            <v>0</v>
          </cell>
        </row>
        <row r="1159">
          <cell r="A1159" t="str">
            <v>1201/7503/0000</v>
          </cell>
          <cell r="B1159" t="str">
            <v>Transfer - Gov Grant Reserve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</row>
        <row r="1160">
          <cell r="A1160" t="str">
            <v>1201/8052/0000</v>
          </cell>
          <cell r="B1160" t="str">
            <v>Water Levies;</v>
          </cell>
          <cell r="C1160">
            <v>-11543053.699999999</v>
          </cell>
          <cell r="D1160">
            <v>0</v>
          </cell>
          <cell r="E1160">
            <v>898519.08</v>
          </cell>
          <cell r="F1160">
            <v>-12559825.08</v>
          </cell>
          <cell r="G1160">
            <v>-11661306</v>
          </cell>
          <cell r="H1160">
            <v>-11543053.699999999</v>
          </cell>
          <cell r="I1160">
            <v>0</v>
          </cell>
        </row>
        <row r="1161">
          <cell r="A1161" t="str">
            <v>1201/8200/0000</v>
          </cell>
          <cell r="B1161" t="str">
            <v>Interest on Arrears;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</row>
        <row r="1162">
          <cell r="A1162" t="str">
            <v>1201/8401/0000</v>
          </cell>
          <cell r="B1162" t="str">
            <v>NT Grant - Equitable Share;</v>
          </cell>
          <cell r="C1162">
            <v>-5915925.71</v>
          </cell>
          <cell r="D1162">
            <v>0</v>
          </cell>
          <cell r="E1162">
            <v>0</v>
          </cell>
          <cell r="F1162">
            <v>-4328144.4000000004</v>
          </cell>
          <cell r="G1162">
            <v>-4328144.4000000004</v>
          </cell>
          <cell r="H1162">
            <v>-5915925.71</v>
          </cell>
          <cell r="I1162">
            <v>0</v>
          </cell>
        </row>
        <row r="1163">
          <cell r="A1163" t="str">
            <v>1201/8450/0000</v>
          </cell>
          <cell r="B1163" t="str">
            <v>NT Grant - MIG;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</row>
        <row r="1164">
          <cell r="A1164" t="str">
            <v>1201/8455/0000</v>
          </cell>
          <cell r="B1164" t="str">
            <v>Regional Bulk Infra Grant;</v>
          </cell>
          <cell r="C1164">
            <v>-35000000</v>
          </cell>
          <cell r="D1164">
            <v>0</v>
          </cell>
          <cell r="E1164">
            <v>0</v>
          </cell>
          <cell r="F1164">
            <v>-17254243.32</v>
          </cell>
          <cell r="G1164">
            <v>-17254243.32</v>
          </cell>
          <cell r="H1164">
            <v>-35000000</v>
          </cell>
          <cell r="I1164">
            <v>0</v>
          </cell>
        </row>
        <row r="1165">
          <cell r="A1165" t="str">
            <v>1201/8458/0000</v>
          </cell>
          <cell r="B1165" t="str">
            <v>NT Grant - MWIG;</v>
          </cell>
          <cell r="C1165">
            <v>-30265000</v>
          </cell>
          <cell r="D1165">
            <v>0</v>
          </cell>
          <cell r="E1165">
            <v>0</v>
          </cell>
          <cell r="F1165">
            <v>-15133000</v>
          </cell>
          <cell r="G1165">
            <v>-15133000</v>
          </cell>
          <cell r="H1165">
            <v>-30265000</v>
          </cell>
          <cell r="I1165">
            <v>0</v>
          </cell>
        </row>
        <row r="1166">
          <cell r="A1166" t="str">
            <v>1201/8505/0000</v>
          </cell>
          <cell r="B1166" t="str">
            <v>Connection Fees;</v>
          </cell>
          <cell r="C1166">
            <v>0</v>
          </cell>
          <cell r="D1166">
            <v>0</v>
          </cell>
          <cell r="E1166">
            <v>73.83</v>
          </cell>
          <cell r="F1166">
            <v>-601.15</v>
          </cell>
          <cell r="G1166">
            <v>-527.31999999999994</v>
          </cell>
          <cell r="H1166">
            <v>0</v>
          </cell>
          <cell r="I1166">
            <v>0</v>
          </cell>
        </row>
        <row r="1167">
          <cell r="A1167" t="str">
            <v>1201/8508/0000</v>
          </cell>
          <cell r="B1167" t="str">
            <v>Sundry Income;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</row>
        <row r="1168">
          <cell r="A1168" t="str">
            <v>1201/8513/0000</v>
          </cell>
          <cell r="B1168" t="str">
            <v>Drum Sales;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</row>
        <row r="1169">
          <cell r="A1169" t="str">
            <v>1201/8516/0000</v>
          </cell>
          <cell r="B1169" t="str">
            <v>Free Basic Water;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</row>
        <row r="1170">
          <cell r="B1170" t="str">
            <v>Main account subtotal</v>
          </cell>
          <cell r="G1170">
            <v>0</v>
          </cell>
          <cell r="H1170">
            <v>0</v>
          </cell>
          <cell r="I1170">
            <v>0</v>
          </cell>
        </row>
        <row r="1171">
          <cell r="A1171">
            <v>1201</v>
          </cell>
          <cell r="B1171" t="str">
            <v>Main account total</v>
          </cell>
          <cell r="C1171">
            <v>11933487.219999999</v>
          </cell>
          <cell r="G1171">
            <v>-12521033.760000013</v>
          </cell>
          <cell r="H1171">
            <v>14043875.150000006</v>
          </cell>
          <cell r="I1171">
            <v>-2110387.9299999997</v>
          </cell>
        </row>
        <row r="1172">
          <cell r="A1172" t="str">
            <v>---------------</v>
          </cell>
          <cell r="B1172" t="str">
            <v>------------------------------</v>
          </cell>
          <cell r="C1172" t="str">
            <v>--------------</v>
          </cell>
          <cell r="D1172" t="str">
            <v>------------</v>
          </cell>
          <cell r="E1172" t="str">
            <v>------------</v>
          </cell>
          <cell r="F1172" t="str">
            <v>------------</v>
          </cell>
        </row>
        <row r="1173">
          <cell r="A1173">
            <v>1301</v>
          </cell>
          <cell r="B1173" t="str">
            <v>ELECTRICITY DISTRIBUTION</v>
          </cell>
          <cell r="G1173">
            <v>0</v>
          </cell>
        </row>
        <row r="1174">
          <cell r="A1174" t="str">
            <v>1301/1000/0000</v>
          </cell>
          <cell r="B1174" t="str">
            <v>Salaries;</v>
          </cell>
          <cell r="C1174">
            <v>275115.87</v>
          </cell>
          <cell r="D1174">
            <v>0</v>
          </cell>
          <cell r="E1174">
            <v>136272.29999999999</v>
          </cell>
          <cell r="F1174">
            <v>0</v>
          </cell>
          <cell r="G1174">
            <v>136272.29999999999</v>
          </cell>
          <cell r="H1174">
            <v>272544.59999999998</v>
          </cell>
          <cell r="I1174">
            <v>2571.2700000000186</v>
          </cell>
        </row>
        <row r="1175">
          <cell r="A1175" t="str">
            <v>1301/1002/0000</v>
          </cell>
          <cell r="B1175" t="str">
            <v>Annual Bonus;</v>
          </cell>
          <cell r="C1175">
            <v>58809.9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58809.9</v>
          </cell>
        </row>
        <row r="1176">
          <cell r="A1176" t="str">
            <v>1301/1003/0000</v>
          </cell>
          <cell r="B1176" t="str">
            <v>Allowance - Telephone;</v>
          </cell>
          <cell r="C1176">
            <v>3600</v>
          </cell>
          <cell r="D1176">
            <v>0</v>
          </cell>
          <cell r="E1176">
            <v>1800</v>
          </cell>
          <cell r="F1176">
            <v>0</v>
          </cell>
          <cell r="G1176">
            <v>1800</v>
          </cell>
          <cell r="H1176">
            <v>3600</v>
          </cell>
          <cell r="I1176">
            <v>0</v>
          </cell>
        </row>
        <row r="1177">
          <cell r="A1177" t="str">
            <v>1301/1006/0000</v>
          </cell>
          <cell r="B1177" t="str">
            <v>Overtime;</v>
          </cell>
          <cell r="C1177">
            <v>9212.0300000000007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9212.0300000000007</v>
          </cell>
        </row>
        <row r="1178">
          <cell r="A1178" t="str">
            <v>1301/1009/0000</v>
          </cell>
          <cell r="B1178" t="str">
            <v>Allowance - Vehicle;</v>
          </cell>
          <cell r="C1178">
            <v>48000</v>
          </cell>
          <cell r="D1178">
            <v>0</v>
          </cell>
          <cell r="E1178">
            <v>30000</v>
          </cell>
          <cell r="F1178">
            <v>0</v>
          </cell>
          <cell r="G1178">
            <v>30000</v>
          </cell>
          <cell r="H1178">
            <v>60000</v>
          </cell>
          <cell r="I1178">
            <v>-12000</v>
          </cell>
        </row>
        <row r="1179">
          <cell r="A1179" t="str">
            <v>1301/1010/0000</v>
          </cell>
          <cell r="B1179" t="str">
            <v>Industrial Council Levy;</v>
          </cell>
          <cell r="C1179">
            <v>93.09</v>
          </cell>
          <cell r="D1179">
            <v>0</v>
          </cell>
          <cell r="E1179">
            <v>46.08</v>
          </cell>
          <cell r="F1179">
            <v>0</v>
          </cell>
          <cell r="G1179">
            <v>46.08</v>
          </cell>
          <cell r="H1179">
            <v>92.16</v>
          </cell>
          <cell r="I1179">
            <v>0.93000000000000682</v>
          </cell>
        </row>
        <row r="1180">
          <cell r="A1180" t="str">
            <v>1301/1011/0000</v>
          </cell>
          <cell r="B1180" t="str">
            <v>Skills Development Levy;</v>
          </cell>
          <cell r="C1180">
            <v>3380.22</v>
          </cell>
          <cell r="D1180">
            <v>0</v>
          </cell>
          <cell r="E1180">
            <v>1656.66</v>
          </cell>
          <cell r="F1180">
            <v>0</v>
          </cell>
          <cell r="G1180">
            <v>1656.66</v>
          </cell>
          <cell r="H1180">
            <v>3313.32</v>
          </cell>
          <cell r="I1180">
            <v>66.899999999999636</v>
          </cell>
        </row>
        <row r="1181">
          <cell r="A1181" t="str">
            <v>1301/1012/0000</v>
          </cell>
          <cell r="B1181" t="str">
            <v>Compensation Commissioner;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</row>
        <row r="1182">
          <cell r="A1182" t="str">
            <v>1301/1050/0000</v>
          </cell>
          <cell r="B1182" t="str">
            <v>Medical Aid Fund;</v>
          </cell>
          <cell r="C1182">
            <v>36952.639999999999</v>
          </cell>
          <cell r="D1182">
            <v>0</v>
          </cell>
          <cell r="E1182">
            <v>15858</v>
          </cell>
          <cell r="F1182">
            <v>0</v>
          </cell>
          <cell r="G1182">
            <v>15858</v>
          </cell>
          <cell r="H1182">
            <v>31716</v>
          </cell>
          <cell r="I1182">
            <v>5236.6399999999994</v>
          </cell>
        </row>
        <row r="1183">
          <cell r="A1183" t="str">
            <v>1301/1051/0000</v>
          </cell>
          <cell r="B1183" t="str">
            <v>Pension Fund ;</v>
          </cell>
          <cell r="C1183">
            <v>48440.91</v>
          </cell>
          <cell r="D1183">
            <v>0</v>
          </cell>
          <cell r="E1183">
            <v>24529.02</v>
          </cell>
          <cell r="F1183">
            <v>0</v>
          </cell>
          <cell r="G1183">
            <v>24529.02</v>
          </cell>
          <cell r="H1183">
            <v>49058.04</v>
          </cell>
          <cell r="I1183">
            <v>-617.12999999999738</v>
          </cell>
        </row>
        <row r="1184">
          <cell r="A1184" t="str">
            <v>1301/1052/0000</v>
          </cell>
          <cell r="B1184" t="str">
            <v>UIF;</v>
          </cell>
          <cell r="C1184">
            <v>1909.56</v>
          </cell>
          <cell r="D1184">
            <v>0</v>
          </cell>
          <cell r="E1184">
            <v>892.32</v>
          </cell>
          <cell r="F1184">
            <v>0</v>
          </cell>
          <cell r="G1184">
            <v>892.32</v>
          </cell>
          <cell r="H1184">
            <v>1784.64</v>
          </cell>
          <cell r="I1184">
            <v>124.91999999999985</v>
          </cell>
        </row>
        <row r="1185">
          <cell r="A1185" t="str">
            <v>1301/4000/0000</v>
          </cell>
          <cell r="B1185" t="str">
            <v>Depreciation;</v>
          </cell>
          <cell r="C1185">
            <v>5339250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5339250</v>
          </cell>
          <cell r="I1185">
            <v>0</v>
          </cell>
        </row>
        <row r="1186">
          <cell r="A1186" t="str">
            <v>1301/5003/0000</v>
          </cell>
          <cell r="B1186" t="str">
            <v>Interest - HP;</v>
          </cell>
          <cell r="C1186">
            <v>1350000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1350000</v>
          </cell>
          <cell r="I1186">
            <v>0</v>
          </cell>
        </row>
        <row r="1187">
          <cell r="A1187" t="str">
            <v>1301/5051/0000</v>
          </cell>
          <cell r="B1187" t="str">
            <v>Redemption - External Loans;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</row>
        <row r="1188">
          <cell r="A1188" t="str">
            <v>1301/6000/0000</v>
          </cell>
          <cell r="B1188" t="str">
            <v>Bulk Electricity Purchases;</v>
          </cell>
          <cell r="C1188">
            <v>22208256</v>
          </cell>
          <cell r="D1188">
            <v>0</v>
          </cell>
          <cell r="E1188">
            <v>1270100.3700000001</v>
          </cell>
          <cell r="F1188">
            <v>0</v>
          </cell>
          <cell r="G1188">
            <v>1270100.3700000001</v>
          </cell>
          <cell r="H1188">
            <v>22208256</v>
          </cell>
          <cell r="I1188">
            <v>0</v>
          </cell>
        </row>
        <row r="1189">
          <cell r="A1189" t="str">
            <v>1301/6201/0000</v>
          </cell>
          <cell r="B1189" t="str">
            <v>Free Basic Services;</v>
          </cell>
          <cell r="C1189">
            <v>1481457.6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1481457.6</v>
          </cell>
          <cell r="I1189">
            <v>0</v>
          </cell>
        </row>
        <row r="1190">
          <cell r="A1190" t="str">
            <v>1301/6210/0000</v>
          </cell>
          <cell r="B1190" t="str">
            <v>MIG Projects;</v>
          </cell>
          <cell r="C1190">
            <v>0</v>
          </cell>
          <cell r="D1190">
            <v>0</v>
          </cell>
          <cell r="E1190">
            <v>194240.83</v>
          </cell>
          <cell r="F1190">
            <v>0</v>
          </cell>
          <cell r="G1190">
            <v>194240.83</v>
          </cell>
          <cell r="H1190">
            <v>0</v>
          </cell>
          <cell r="I1190">
            <v>0</v>
          </cell>
        </row>
        <row r="1191">
          <cell r="A1191" t="str">
            <v>1301/6212/0000</v>
          </cell>
          <cell r="B1191" t="str">
            <v>INEPG Projects;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</row>
        <row r="1192">
          <cell r="A1192" t="str">
            <v>1301/6514/0000</v>
          </cell>
          <cell r="B1192" t="str">
            <v>Printing &amp; Stationary;</v>
          </cell>
          <cell r="C1192">
            <v>0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</row>
        <row r="1193">
          <cell r="A1193" t="str">
            <v>1301/6515/0000</v>
          </cell>
          <cell r="B1193" t="str">
            <v>Computer Software;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</row>
        <row r="1194">
          <cell r="A1194" t="str">
            <v>1301/6532/0000</v>
          </cell>
          <cell r="B1194" t="str">
            <v>Vehicle License;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</row>
        <row r="1195">
          <cell r="A1195" t="str">
            <v>1301/6535/0000</v>
          </cell>
          <cell r="B1195" t="str">
            <v>Inventory (tools,equip,etc.)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</row>
        <row r="1196">
          <cell r="A1196" t="str">
            <v>1301/6535/0017</v>
          </cell>
          <cell r="B1196" t="str">
            <v>Inventory (tools,equip,etc.)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</row>
        <row r="1197">
          <cell r="A1197" t="str">
            <v>1301/6535/0018</v>
          </cell>
          <cell r="B1197" t="str">
            <v>Inventory (tools,equip,etc.)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</row>
        <row r="1198">
          <cell r="A1198" t="str">
            <v>1301/6535/0019</v>
          </cell>
          <cell r="B1198" t="str">
            <v>Inventory (tools,equip,etc.)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</row>
        <row r="1199">
          <cell r="A1199" t="str">
            <v>1301/6541/0000</v>
          </cell>
          <cell r="B1199" t="str">
            <v>Subsistence &amp; Traveling;</v>
          </cell>
          <cell r="C1199">
            <v>13600</v>
          </cell>
          <cell r="D1199">
            <v>0</v>
          </cell>
          <cell r="E1199">
            <v>17131.32</v>
          </cell>
          <cell r="F1199">
            <v>0</v>
          </cell>
          <cell r="G1199">
            <v>17131.32</v>
          </cell>
          <cell r="H1199">
            <v>13600</v>
          </cell>
          <cell r="I1199">
            <v>0</v>
          </cell>
        </row>
        <row r="1200">
          <cell r="A1200" t="str">
            <v>1301/6546/0000</v>
          </cell>
          <cell r="B1200" t="str">
            <v>Uniforms &amp; Protective Clothi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</row>
        <row r="1201">
          <cell r="A1201" t="str">
            <v>1301/6549/0000</v>
          </cell>
          <cell r="B1201" t="str">
            <v>Insurance - External;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</row>
        <row r="1202">
          <cell r="A1202" t="str">
            <v>1301/6552/0000</v>
          </cell>
          <cell r="B1202" t="str">
            <v>Fuel &amp; Oil - Vehicles;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</row>
        <row r="1203">
          <cell r="A1203" t="str">
            <v>1301/6554/0000</v>
          </cell>
          <cell r="B1203" t="str">
            <v>Consumables;</v>
          </cell>
          <cell r="C1203">
            <v>571340</v>
          </cell>
          <cell r="D1203">
            <v>0</v>
          </cell>
          <cell r="E1203">
            <v>19352.259999999998</v>
          </cell>
          <cell r="F1203">
            <v>0</v>
          </cell>
          <cell r="G1203">
            <v>19352.259999999998</v>
          </cell>
          <cell r="H1203">
            <v>571340</v>
          </cell>
          <cell r="I1203">
            <v>0</v>
          </cell>
        </row>
        <row r="1204">
          <cell r="A1204" t="str">
            <v>1301/6557/0000</v>
          </cell>
          <cell r="B1204" t="str">
            <v>Commision Vendors;</v>
          </cell>
          <cell r="C1204">
            <v>202658.38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202658.38</v>
          </cell>
          <cell r="I1204">
            <v>0</v>
          </cell>
        </row>
        <row r="1205">
          <cell r="A1205" t="str">
            <v>1301/6814/0000</v>
          </cell>
          <cell r="B1205" t="str">
            <v>R/M - Street Lights;</v>
          </cell>
          <cell r="C1205">
            <v>67907.960000000006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67907.960000000006</v>
          </cell>
          <cell r="I1205">
            <v>0</v>
          </cell>
        </row>
        <row r="1206">
          <cell r="A1206" t="str">
            <v>1301/6815/0000</v>
          </cell>
          <cell r="B1206" t="str">
            <v>R/M - Plant &amp; Equipment;</v>
          </cell>
          <cell r="C1206">
            <v>850000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850000</v>
          </cell>
          <cell r="I1206">
            <v>0</v>
          </cell>
        </row>
        <row r="1207">
          <cell r="A1207" t="str">
            <v>1301/6816/0000</v>
          </cell>
          <cell r="B1207" t="str">
            <v>R/M - Network;</v>
          </cell>
          <cell r="C1207">
            <v>344630.07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344630.07</v>
          </cell>
          <cell r="I1207">
            <v>0</v>
          </cell>
        </row>
        <row r="1208">
          <cell r="A1208" t="str">
            <v>1301/6817/0000</v>
          </cell>
          <cell r="B1208" t="str">
            <v>R/M - Meters;</v>
          </cell>
          <cell r="C1208">
            <v>42581.27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42581.27</v>
          </cell>
          <cell r="I1208">
            <v>0</v>
          </cell>
        </row>
        <row r="1209">
          <cell r="A1209" t="str">
            <v>1301/8053/0000</v>
          </cell>
          <cell r="B1209" t="str">
            <v>Electricity Sales;</v>
          </cell>
          <cell r="C1209">
            <v>-15756172.42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-15756172.42</v>
          </cell>
          <cell r="I1209">
            <v>0</v>
          </cell>
        </row>
        <row r="1210">
          <cell r="A1210" t="str">
            <v>1301/8054/0000</v>
          </cell>
          <cell r="B1210" t="str">
            <v>Electricity Sales Pre-paid;</v>
          </cell>
          <cell r="C1210">
            <v>-19257534.210000001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-19257534.210000001</v>
          </cell>
          <cell r="I1210">
            <v>0</v>
          </cell>
        </row>
        <row r="1211">
          <cell r="A1211" t="str">
            <v>1301/8401/0000</v>
          </cell>
          <cell r="B1211" t="str">
            <v>NT Grant - Equitable Share;</v>
          </cell>
          <cell r="C1211">
            <v>-11912580.01</v>
          </cell>
          <cell r="D1211">
            <v>0</v>
          </cell>
          <cell r="E1211">
            <v>0</v>
          </cell>
          <cell r="F1211">
            <v>-8744120.4000000004</v>
          </cell>
          <cell r="G1211">
            <v>-8744120.4000000004</v>
          </cell>
          <cell r="H1211">
            <v>-11912580.01</v>
          </cell>
          <cell r="I1211">
            <v>0</v>
          </cell>
        </row>
        <row r="1212">
          <cell r="A1212" t="str">
            <v>1301/8450/0000</v>
          </cell>
          <cell r="B1212" t="str">
            <v>NT Grant - MIG;</v>
          </cell>
          <cell r="C1212">
            <v>0</v>
          </cell>
          <cell r="D1212">
            <v>0</v>
          </cell>
          <cell r="E1212">
            <v>0</v>
          </cell>
          <cell r="F1212">
            <v>-692798.4</v>
          </cell>
          <cell r="G1212">
            <v>-692798.4</v>
          </cell>
          <cell r="H1212">
            <v>0</v>
          </cell>
          <cell r="I1212">
            <v>0</v>
          </cell>
        </row>
        <row r="1213">
          <cell r="A1213" t="str">
            <v>1301/8454/0000</v>
          </cell>
          <cell r="B1213" t="str">
            <v>NT Grant - INEPG;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</row>
        <row r="1214">
          <cell r="A1214" t="str">
            <v>1301/8502/0000</v>
          </cell>
          <cell r="B1214" t="str">
            <v>Re-Connection Fees;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</row>
        <row r="1215">
          <cell r="A1215" t="str">
            <v>1301/8508/0000</v>
          </cell>
          <cell r="B1215" t="str">
            <v>Sundry Income;</v>
          </cell>
          <cell r="C1215">
            <v>-345632.62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-345632.62</v>
          </cell>
          <cell r="I1215">
            <v>0</v>
          </cell>
        </row>
        <row r="1216">
          <cell r="A1216" t="str">
            <v>1301/8515/0000</v>
          </cell>
          <cell r="B1216" t="str">
            <v>Free Basic Electricity;</v>
          </cell>
          <cell r="C1216">
            <v>0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</row>
        <row r="1217">
          <cell r="B1217" t="str">
            <v>Main account subtotal</v>
          </cell>
          <cell r="G1217">
            <v>0</v>
          </cell>
          <cell r="H1217">
            <v>0</v>
          </cell>
          <cell r="I1217">
            <v>0</v>
          </cell>
        </row>
        <row r="1218">
          <cell r="A1218">
            <v>1301</v>
          </cell>
          <cell r="B1218" t="str">
            <v>Main account total</v>
          </cell>
          <cell r="C1218">
            <v>-14314723.760000002</v>
          </cell>
          <cell r="G1218">
            <v>-7725039.6400000006</v>
          </cell>
          <cell r="H1218">
            <v>-14378129.220000003</v>
          </cell>
          <cell r="I1218">
            <v>63405.460000000028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3"/>
  <sheetViews>
    <sheetView tabSelected="1" view="pageBreakPreview" zoomScale="80" zoomScaleNormal="90" zoomScaleSheetLayoutView="80" workbookViewId="0">
      <pane ySplit="4" topLeftCell="A1210" activePane="bottomLeft" state="frozen"/>
      <selection pane="bottomLeft" activeCell="C1229" sqref="C1229"/>
    </sheetView>
  </sheetViews>
  <sheetFormatPr defaultRowHeight="15" x14ac:dyDescent="0.25"/>
  <cols>
    <col min="1" max="1" width="16.140625" bestFit="1" customWidth="1"/>
    <col min="2" max="2" width="34.5703125" customWidth="1"/>
    <col min="3" max="5" width="19.7109375" customWidth="1"/>
    <col min="6" max="6" width="3.140625" customWidth="1"/>
    <col min="7" max="7" width="19.7109375" customWidth="1"/>
    <col min="8" max="8" width="3.140625" customWidth="1"/>
    <col min="9" max="9" width="19.7109375" customWidth="1"/>
    <col min="10" max="10" width="9.140625" style="17"/>
    <col min="11" max="13" width="9.140625" style="4"/>
    <col min="14" max="14" width="14.140625" style="4" bestFit="1" customWidth="1"/>
    <col min="15" max="16384" width="9.140625" style="4"/>
  </cols>
  <sheetData>
    <row r="1" spans="1:15" ht="21" x14ac:dyDescent="0.35">
      <c r="A1" s="18" t="s">
        <v>1669</v>
      </c>
      <c r="B1" s="18"/>
      <c r="C1" s="18"/>
      <c r="D1" s="18"/>
      <c r="E1" s="18"/>
      <c r="F1" s="18"/>
      <c r="G1" s="18"/>
      <c r="H1" s="18"/>
      <c r="I1" s="18"/>
    </row>
    <row r="2" spans="1:15" ht="18.75" x14ac:dyDescent="0.3">
      <c r="A2" s="19" t="s">
        <v>1670</v>
      </c>
      <c r="B2" s="19"/>
      <c r="C2" s="19"/>
      <c r="D2" s="19"/>
      <c r="E2" s="19"/>
      <c r="F2" s="19"/>
      <c r="G2" s="19"/>
      <c r="H2" s="19"/>
      <c r="I2" s="19"/>
    </row>
    <row r="3" spans="1:15" ht="18.75" x14ac:dyDescent="0.3">
      <c r="A3" s="12"/>
      <c r="B3" s="12"/>
      <c r="C3" s="12"/>
      <c r="D3" s="12"/>
      <c r="E3" s="12"/>
      <c r="F3" s="12"/>
      <c r="G3" s="12"/>
      <c r="H3" s="12"/>
      <c r="I3" s="12"/>
    </row>
    <row r="4" spans="1:15" ht="68.25" customHeight="1" x14ac:dyDescent="0.25">
      <c r="A4" s="13"/>
      <c r="B4" s="13"/>
      <c r="C4" s="14" t="s">
        <v>1671</v>
      </c>
      <c r="D4" s="14" t="s">
        <v>1672</v>
      </c>
      <c r="E4" s="14" t="s">
        <v>1673</v>
      </c>
      <c r="F4" s="15"/>
      <c r="G4" s="14" t="s">
        <v>1674</v>
      </c>
      <c r="H4" s="14"/>
      <c r="I4" s="14" t="s">
        <v>1675</v>
      </c>
    </row>
    <row r="5" spans="1:15" x14ac:dyDescent="0.25">
      <c r="A5" s="3">
        <v>101</v>
      </c>
      <c r="B5" s="3" t="s">
        <v>0</v>
      </c>
      <c r="C5" s="3"/>
      <c r="D5" s="3"/>
      <c r="E5" s="3"/>
      <c r="F5" s="3"/>
      <c r="G5" s="3"/>
      <c r="H5" s="3"/>
      <c r="I5" s="3"/>
    </row>
    <row r="6" spans="1:15" x14ac:dyDescent="0.25">
      <c r="A6" t="s">
        <v>1</v>
      </c>
      <c r="B6" t="s">
        <v>2</v>
      </c>
      <c r="C6" s="1">
        <f>VLOOKUP(A6,[1]Sheet1!$A$3:$I$1218,3,FALSE)</f>
        <v>2089909.68</v>
      </c>
      <c r="D6" s="1">
        <f t="shared" ref="D6" si="0">+E6-C6</f>
        <v>-995481.28</v>
      </c>
      <c r="E6" s="1">
        <f>VLOOKUP(A6,[1]Sheet1!$A$3:$I$1218,8,FALSE)</f>
        <v>1094428.3999999999</v>
      </c>
      <c r="F6" s="1"/>
      <c r="G6" s="1">
        <f>VLOOKUP(A6,[1]Sheet1!$A$3:$I$1217,7,FALSE)</f>
        <v>547214.19999999995</v>
      </c>
      <c r="H6" s="1"/>
      <c r="I6" s="1">
        <f>+E6-G6</f>
        <v>547214.19999999995</v>
      </c>
      <c r="N6" s="5"/>
      <c r="O6" s="9"/>
    </row>
    <row r="7" spans="1:15" x14ac:dyDescent="0.25">
      <c r="A7" t="s">
        <v>3</v>
      </c>
      <c r="B7" t="s">
        <v>4</v>
      </c>
      <c r="C7" s="1">
        <f>VLOOKUP(A7,[1]Sheet1!$A$3:$I$1218,3,FALSE)</f>
        <v>0</v>
      </c>
      <c r="D7" s="1">
        <f t="shared" ref="D7:D56" si="1">+E7-C7</f>
        <v>0</v>
      </c>
      <c r="E7" s="1">
        <f>VLOOKUP(A7,[1]Sheet1!$A$3:$I$1218,8,FALSE)</f>
        <v>0</v>
      </c>
      <c r="F7" s="1"/>
      <c r="G7" s="1">
        <f>VLOOKUP(A7,[1]Sheet1!$A$3:$I$1217,7,FALSE)</f>
        <v>0</v>
      </c>
      <c r="H7" s="1"/>
      <c r="I7" s="1">
        <f t="shared" ref="I7:I56" si="2">+E7-G7</f>
        <v>0</v>
      </c>
      <c r="N7" s="5"/>
      <c r="O7" s="9"/>
    </row>
    <row r="8" spans="1:15" x14ac:dyDescent="0.25">
      <c r="A8" t="s">
        <v>5</v>
      </c>
      <c r="B8" t="s">
        <v>6</v>
      </c>
      <c r="C8" s="1">
        <f>VLOOKUP(A8,[1]Sheet1!$A$3:$I$1218,3,FALSE)</f>
        <v>209625.66</v>
      </c>
      <c r="D8" s="1">
        <f t="shared" si="1"/>
        <v>-110196.02</v>
      </c>
      <c r="E8" s="1">
        <f>VLOOKUP(A8,[1]Sheet1!$A$3:$I$1218,8,FALSE)</f>
        <v>99429.64</v>
      </c>
      <c r="F8" s="1"/>
      <c r="G8" s="1">
        <f>VLOOKUP(A8,[1]Sheet1!$A$3:$I$1217,7,FALSE)</f>
        <v>49714.82</v>
      </c>
      <c r="H8" s="1"/>
      <c r="I8" s="1">
        <f t="shared" si="2"/>
        <v>49714.82</v>
      </c>
      <c r="N8" s="5"/>
      <c r="O8" s="9"/>
    </row>
    <row r="9" spans="1:15" x14ac:dyDescent="0.25">
      <c r="A9" t="s">
        <v>7</v>
      </c>
      <c r="B9" t="s">
        <v>8</v>
      </c>
      <c r="C9" s="1">
        <f>VLOOKUP(A9,[1]Sheet1!$A$3:$I$1218,3,FALSE)</f>
        <v>3174</v>
      </c>
      <c r="D9" s="1">
        <f t="shared" si="1"/>
        <v>4379.8599999999997</v>
      </c>
      <c r="E9" s="1">
        <f>VLOOKUP(A9,[1]Sheet1!$A$3:$I$1218,8,FALSE)</f>
        <v>7553.86</v>
      </c>
      <c r="F9" s="1"/>
      <c r="G9" s="1">
        <f>VLOOKUP(A9,[1]Sheet1!$A$3:$I$1217,7,FALSE)</f>
        <v>3776.93</v>
      </c>
      <c r="H9" s="1"/>
      <c r="I9" s="1">
        <f t="shared" si="2"/>
        <v>3776.93</v>
      </c>
      <c r="N9" s="5"/>
      <c r="O9" s="9"/>
    </row>
    <row r="10" spans="1:15" x14ac:dyDescent="0.25">
      <c r="A10" t="s">
        <v>9</v>
      </c>
      <c r="B10" t="s">
        <v>10</v>
      </c>
      <c r="C10" s="1">
        <f>VLOOKUP(A10,[1]Sheet1!$A$3:$I$1218,3,FALSE)</f>
        <v>7255.69</v>
      </c>
      <c r="D10" s="1">
        <f t="shared" si="1"/>
        <v>9068.3100000000013</v>
      </c>
      <c r="E10" s="1">
        <f>VLOOKUP(A10,[1]Sheet1!$A$3:$I$1218,8,FALSE)</f>
        <v>16324</v>
      </c>
      <c r="F10" s="1"/>
      <c r="G10" s="1">
        <f>VLOOKUP(A10,[1]Sheet1!$A$3:$I$1217,7,FALSE)</f>
        <v>8162</v>
      </c>
      <c r="H10" s="1"/>
      <c r="I10" s="1">
        <f t="shared" si="2"/>
        <v>8162</v>
      </c>
      <c r="J10" s="17" t="s">
        <v>1693</v>
      </c>
      <c r="N10" s="5"/>
      <c r="O10" s="9"/>
    </row>
    <row r="11" spans="1:15" x14ac:dyDescent="0.25">
      <c r="A11" t="s">
        <v>11</v>
      </c>
      <c r="B11" t="s">
        <v>12</v>
      </c>
      <c r="C11" s="1">
        <f>VLOOKUP(A11,[1]Sheet1!$A$3:$I$1218,3,FALSE)</f>
        <v>22935.17</v>
      </c>
      <c r="D11" s="1">
        <f t="shared" si="1"/>
        <v>-11881.049999999997</v>
      </c>
      <c r="E11" s="1">
        <f>VLOOKUP(A11,[1]Sheet1!$A$3:$I$1218,8,FALSE)</f>
        <v>11054.12</v>
      </c>
      <c r="F11" s="1"/>
      <c r="G11" s="1">
        <f>VLOOKUP(A11,[1]Sheet1!$A$3:$I$1217,7,FALSE)</f>
        <v>5527.06</v>
      </c>
      <c r="H11" s="1"/>
      <c r="I11" s="1">
        <f t="shared" si="2"/>
        <v>5527.06</v>
      </c>
      <c r="J11" s="17" t="s">
        <v>1693</v>
      </c>
      <c r="N11" s="5"/>
      <c r="O11" s="9"/>
    </row>
    <row r="12" spans="1:15" x14ac:dyDescent="0.25">
      <c r="A12" t="s">
        <v>13</v>
      </c>
      <c r="B12" t="s">
        <v>14</v>
      </c>
      <c r="C12" s="1">
        <f>VLOOKUP(A12,[1]Sheet1!$A$3:$I$1218,3,FALSE)</f>
        <v>0</v>
      </c>
      <c r="D12" s="1">
        <f t="shared" si="1"/>
        <v>1350</v>
      </c>
      <c r="E12" s="1">
        <f>VLOOKUP(A12,[1]Sheet1!$A$3:$I$1218,8,FALSE)</f>
        <v>1350</v>
      </c>
      <c r="F12" s="1"/>
      <c r="G12" s="1">
        <f>VLOOKUP(A12,[1]Sheet1!$A$3:$I$1217,7,FALSE)</f>
        <v>675</v>
      </c>
      <c r="H12" s="1"/>
      <c r="I12" s="1">
        <f t="shared" si="2"/>
        <v>675</v>
      </c>
      <c r="J12" s="17" t="s">
        <v>1693</v>
      </c>
      <c r="N12" s="5"/>
      <c r="O12" s="9"/>
    </row>
    <row r="13" spans="1:15" x14ac:dyDescent="0.25">
      <c r="A13" t="s">
        <v>15</v>
      </c>
      <c r="B13" t="s">
        <v>16</v>
      </c>
      <c r="C13" s="1">
        <f>VLOOKUP(A13,[1]Sheet1!$A$3:$I$1218,3,FALSE)</f>
        <v>223000</v>
      </c>
      <c r="D13" s="1">
        <f t="shared" si="1"/>
        <v>-123000</v>
      </c>
      <c r="E13" s="1">
        <f>VLOOKUP(A13,[1]Sheet1!$A$3:$I$1218,8,FALSE)</f>
        <v>100000</v>
      </c>
      <c r="F13" s="1"/>
      <c r="G13" s="1">
        <f>VLOOKUP(A13,[1]Sheet1!$A$3:$I$1217,7,FALSE)</f>
        <v>50000</v>
      </c>
      <c r="H13" s="1"/>
      <c r="I13" s="1">
        <f t="shared" si="2"/>
        <v>50000</v>
      </c>
      <c r="N13" s="5"/>
      <c r="O13" s="9"/>
    </row>
    <row r="14" spans="1:15" x14ac:dyDescent="0.25">
      <c r="A14" t="s">
        <v>17</v>
      </c>
      <c r="B14" t="s">
        <v>18</v>
      </c>
      <c r="C14" s="1">
        <f>VLOOKUP(A14,[1]Sheet1!$A$3:$I$1218,3,FALSE)</f>
        <v>1131.72</v>
      </c>
      <c r="D14" s="1">
        <f t="shared" si="1"/>
        <v>-624.84</v>
      </c>
      <c r="E14" s="1">
        <f>VLOOKUP(A14,[1]Sheet1!$A$3:$I$1218,8,FALSE)</f>
        <v>506.88</v>
      </c>
      <c r="F14" s="1"/>
      <c r="G14" s="1">
        <f>VLOOKUP(A14,[1]Sheet1!$A$3:$I$1217,7,FALSE)</f>
        <v>253.44</v>
      </c>
      <c r="H14" s="1"/>
      <c r="I14" s="1">
        <f t="shared" si="2"/>
        <v>253.44</v>
      </c>
      <c r="N14" s="5"/>
      <c r="O14" s="9"/>
    </row>
    <row r="15" spans="1:15" x14ac:dyDescent="0.25">
      <c r="A15" t="s">
        <v>19</v>
      </c>
      <c r="B15" t="s">
        <v>20</v>
      </c>
      <c r="C15" s="1">
        <f>VLOOKUP(A15,[1]Sheet1!$A$3:$I$1218,3,FALSE)</f>
        <v>26915.200000000001</v>
      </c>
      <c r="D15" s="1">
        <f t="shared" si="1"/>
        <v>-11258.7</v>
      </c>
      <c r="E15" s="1">
        <f>VLOOKUP(A15,[1]Sheet1!$A$3:$I$1218,8,FALSE)</f>
        <v>15656.5</v>
      </c>
      <c r="F15" s="1"/>
      <c r="G15" s="1">
        <f>VLOOKUP(A15,[1]Sheet1!$A$3:$I$1217,7,FALSE)</f>
        <v>7828.25</v>
      </c>
      <c r="H15" s="1"/>
      <c r="I15" s="1">
        <f t="shared" si="2"/>
        <v>7828.25</v>
      </c>
      <c r="N15" s="5"/>
      <c r="O15" s="9"/>
    </row>
    <row r="16" spans="1:15" x14ac:dyDescent="0.25">
      <c r="A16" t="s">
        <v>21</v>
      </c>
      <c r="B16" t="s">
        <v>22</v>
      </c>
      <c r="C16" s="1">
        <f>VLOOKUP(A16,[1]Sheet1!$A$3:$I$1218,3,FALSE)</f>
        <v>0</v>
      </c>
      <c r="D16" s="1">
        <f t="shared" si="1"/>
        <v>0</v>
      </c>
      <c r="E16" s="1">
        <f>VLOOKUP(A16,[1]Sheet1!$A$3:$I$1218,8,FALSE)</f>
        <v>0</v>
      </c>
      <c r="F16" s="1"/>
      <c r="G16" s="1">
        <f>VLOOKUP(A16,[1]Sheet1!$A$3:$I$1217,7,FALSE)</f>
        <v>0</v>
      </c>
      <c r="H16" s="1"/>
      <c r="I16" s="1">
        <f t="shared" si="2"/>
        <v>0</v>
      </c>
      <c r="N16" s="5"/>
      <c r="O16" s="9"/>
    </row>
    <row r="17" spans="1:15" x14ac:dyDescent="0.25">
      <c r="A17" t="s">
        <v>23</v>
      </c>
      <c r="B17" t="s">
        <v>24</v>
      </c>
      <c r="C17" s="1">
        <f>VLOOKUP(A17,[1]Sheet1!$A$3:$I$1218,3,FALSE)</f>
        <v>353100</v>
      </c>
      <c r="D17" s="1">
        <f t="shared" si="1"/>
        <v>-353100</v>
      </c>
      <c r="E17" s="1">
        <f>VLOOKUP(A17,[1]Sheet1!$A$3:$I$1218,8,FALSE)</f>
        <v>0</v>
      </c>
      <c r="F17" s="1"/>
      <c r="G17" s="1">
        <f>VLOOKUP(A17,[1]Sheet1!$A$3:$I$1217,7,FALSE)</f>
        <v>0</v>
      </c>
      <c r="H17" s="1"/>
      <c r="I17" s="1">
        <f t="shared" si="2"/>
        <v>0</v>
      </c>
      <c r="N17" s="5"/>
      <c r="O17" s="9"/>
    </row>
    <row r="18" spans="1:15" x14ac:dyDescent="0.25">
      <c r="A18" t="s">
        <v>25</v>
      </c>
      <c r="B18" t="s">
        <v>26</v>
      </c>
      <c r="C18" s="1">
        <f>VLOOKUP(A18,[1]Sheet1!$A$3:$I$1218,3,FALSE)</f>
        <v>134909.85999999999</v>
      </c>
      <c r="D18" s="1">
        <f t="shared" si="1"/>
        <v>-76921.059999999983</v>
      </c>
      <c r="E18" s="1">
        <f>VLOOKUP(A18,[1]Sheet1!$A$3:$I$1218,8,FALSE)</f>
        <v>57988.800000000003</v>
      </c>
      <c r="F18" s="1"/>
      <c r="G18" s="1">
        <f>VLOOKUP(A18,[1]Sheet1!$A$3:$I$1217,7,FALSE)</f>
        <v>28994.400000000001</v>
      </c>
      <c r="H18" s="1"/>
      <c r="I18" s="1">
        <f t="shared" si="2"/>
        <v>28994.400000000001</v>
      </c>
      <c r="N18" s="5"/>
      <c r="O18" s="9"/>
    </row>
    <row r="19" spans="1:15" x14ac:dyDescent="0.25">
      <c r="A19" t="s">
        <v>27</v>
      </c>
      <c r="B19" t="s">
        <v>28</v>
      </c>
      <c r="C19" s="1">
        <f>VLOOKUP(A19,[1]Sheet1!$A$3:$I$1218,3,FALSE)</f>
        <v>242339.05</v>
      </c>
      <c r="D19" s="1">
        <f t="shared" si="1"/>
        <v>-162521.88999999998</v>
      </c>
      <c r="E19" s="1">
        <f>VLOOKUP(A19,[1]Sheet1!$A$3:$I$1218,8,FALSE)</f>
        <v>79817.16</v>
      </c>
      <c r="F19" s="1"/>
      <c r="G19" s="1">
        <f>VLOOKUP(A19,[1]Sheet1!$A$3:$I$1217,7,FALSE)</f>
        <v>39908.58</v>
      </c>
      <c r="H19" s="1"/>
      <c r="I19" s="1">
        <f t="shared" si="2"/>
        <v>39908.58</v>
      </c>
      <c r="N19" s="5"/>
      <c r="O19" s="9"/>
    </row>
    <row r="20" spans="1:15" x14ac:dyDescent="0.25">
      <c r="A20" t="s">
        <v>29</v>
      </c>
      <c r="B20" t="s">
        <v>30</v>
      </c>
      <c r="C20" s="1">
        <f>VLOOKUP(A20,[1]Sheet1!$A$3:$I$1218,3,FALSE)</f>
        <v>20064.59</v>
      </c>
      <c r="D20" s="1">
        <f t="shared" si="1"/>
        <v>-6263.65</v>
      </c>
      <c r="E20" s="1">
        <f>VLOOKUP(A20,[1]Sheet1!$A$3:$I$1218,8,FALSE)</f>
        <v>13800.94</v>
      </c>
      <c r="F20" s="1"/>
      <c r="G20" s="1">
        <f>VLOOKUP(A20,[1]Sheet1!$A$3:$I$1217,7,FALSE)</f>
        <v>6900.47</v>
      </c>
      <c r="H20" s="1"/>
      <c r="I20" s="1">
        <f t="shared" si="2"/>
        <v>6900.47</v>
      </c>
      <c r="N20" s="5"/>
      <c r="O20" s="9"/>
    </row>
    <row r="21" spans="1:15" x14ac:dyDescent="0.25">
      <c r="A21" t="s">
        <v>31</v>
      </c>
      <c r="B21" t="s">
        <v>32</v>
      </c>
      <c r="C21" s="1">
        <f>VLOOKUP(A21,[1]Sheet1!$A$3:$I$1218,3,FALSE)</f>
        <v>2536490.15</v>
      </c>
      <c r="D21" s="1">
        <f t="shared" si="1"/>
        <v>150670.85000000009</v>
      </c>
      <c r="E21" s="1">
        <f>VLOOKUP(A21,[1]Sheet1!$A$3:$I$1218,8,FALSE)</f>
        <v>2687161</v>
      </c>
      <c r="F21" s="1"/>
      <c r="G21" s="1">
        <f>VLOOKUP(A21,[1]Sheet1!$A$3:$I$1217,7,FALSE)</f>
        <v>1343580.5</v>
      </c>
      <c r="H21" s="1"/>
      <c r="I21" s="1">
        <f t="shared" si="2"/>
        <v>1343580.5</v>
      </c>
      <c r="N21" s="5"/>
      <c r="O21" s="9"/>
    </row>
    <row r="22" spans="1:15" x14ac:dyDescent="0.25">
      <c r="A22" t="s">
        <v>33</v>
      </c>
      <c r="B22" t="s">
        <v>34</v>
      </c>
      <c r="C22" s="1">
        <f>VLOOKUP(A22,[1]Sheet1!$A$3:$I$1218,3,FALSE)</f>
        <v>268035</v>
      </c>
      <c r="D22" s="1">
        <f t="shared" si="1"/>
        <v>-41590.459999999992</v>
      </c>
      <c r="E22" s="1">
        <f>VLOOKUP(A22,[1]Sheet1!$A$3:$I$1218,8,FALSE)</f>
        <v>226444.54</v>
      </c>
      <c r="F22" s="1"/>
      <c r="G22" s="1">
        <f>VLOOKUP(A22,[1]Sheet1!$A$3:$I$1217,7,FALSE)</f>
        <v>113222.27</v>
      </c>
      <c r="H22" s="1"/>
      <c r="I22" s="1">
        <f t="shared" si="2"/>
        <v>113222.27</v>
      </c>
      <c r="N22" s="5"/>
      <c r="O22" s="9"/>
    </row>
    <row r="23" spans="1:15" x14ac:dyDescent="0.25">
      <c r="A23" t="s">
        <v>35</v>
      </c>
      <c r="B23" t="s">
        <v>36</v>
      </c>
      <c r="C23" s="1">
        <f>VLOOKUP(A23,[1]Sheet1!$A$3:$I$1218,3,FALSE)</f>
        <v>477805.02</v>
      </c>
      <c r="D23" s="1">
        <f t="shared" si="1"/>
        <v>0</v>
      </c>
      <c r="E23" s="1">
        <f>VLOOKUP(A23,[1]Sheet1!$A$3:$I$1218,8,FALSE)</f>
        <v>477805.02</v>
      </c>
      <c r="F23" s="1"/>
      <c r="G23" s="1">
        <f>VLOOKUP(A23,[1]Sheet1!$A$3:$I$1217,7,FALSE)</f>
        <v>103922.38</v>
      </c>
      <c r="H23" s="1"/>
      <c r="I23" s="1">
        <f t="shared" si="2"/>
        <v>373882.64</v>
      </c>
      <c r="N23" s="5"/>
      <c r="O23" s="9"/>
    </row>
    <row r="24" spans="1:15" x14ac:dyDescent="0.25">
      <c r="A24" t="s">
        <v>37</v>
      </c>
      <c r="B24" t="s">
        <v>38</v>
      </c>
      <c r="C24" s="1">
        <f>VLOOKUP(A24,[1]Sheet1!$A$3:$I$1218,3,FALSE)</f>
        <v>32506.99</v>
      </c>
      <c r="D24" s="1">
        <f t="shared" si="1"/>
        <v>1107.130000000001</v>
      </c>
      <c r="E24" s="1">
        <f>VLOOKUP(A24,[1]Sheet1!$A$3:$I$1218,8,FALSE)</f>
        <v>33614.120000000003</v>
      </c>
      <c r="F24" s="1"/>
      <c r="G24" s="1">
        <f>VLOOKUP(A24,[1]Sheet1!$A$3:$I$1217,7,FALSE)</f>
        <v>16807.060000000001</v>
      </c>
      <c r="H24" s="1"/>
      <c r="I24" s="1">
        <f t="shared" si="2"/>
        <v>16807.060000000001</v>
      </c>
      <c r="N24" s="5"/>
      <c r="O24" s="9"/>
    </row>
    <row r="25" spans="1:15" x14ac:dyDescent="0.25">
      <c r="A25" t="s">
        <v>39</v>
      </c>
      <c r="B25" t="s">
        <v>40</v>
      </c>
      <c r="C25" s="1">
        <f>VLOOKUP(A25,[1]Sheet1!$A$3:$I$1218,3,FALSE)</f>
        <v>167524.35</v>
      </c>
      <c r="D25" s="1">
        <f t="shared" si="1"/>
        <v>0</v>
      </c>
      <c r="E25" s="1">
        <f>VLOOKUP(A25,[1]Sheet1!$A$3:$I$1218,8,FALSE)</f>
        <v>167524.35</v>
      </c>
      <c r="F25" s="1"/>
      <c r="G25" s="1">
        <f>VLOOKUP(A25,[1]Sheet1!$A$3:$I$1217,7,FALSE)</f>
        <v>46871</v>
      </c>
      <c r="H25" s="1"/>
      <c r="I25" s="1">
        <f t="shared" si="2"/>
        <v>120653.35</v>
      </c>
      <c r="N25" s="5"/>
      <c r="O25" s="9"/>
    </row>
    <row r="26" spans="1:15" x14ac:dyDescent="0.25">
      <c r="A26" t="s">
        <v>41</v>
      </c>
      <c r="B26" t="s">
        <v>42</v>
      </c>
      <c r="C26" s="1">
        <f>VLOOKUP(A26,[1]Sheet1!$A$3:$I$1218,3,FALSE)</f>
        <v>208019.96</v>
      </c>
      <c r="D26" s="1">
        <f t="shared" si="1"/>
        <v>0</v>
      </c>
      <c r="E26" s="1">
        <f>VLOOKUP(A26,[1]Sheet1!$A$3:$I$1218,8,FALSE)</f>
        <v>208019.96</v>
      </c>
      <c r="F26" s="1"/>
      <c r="G26" s="1">
        <f>VLOOKUP(A26,[1]Sheet1!$A$3:$I$1217,7,FALSE)</f>
        <v>24110.86</v>
      </c>
      <c r="H26" s="1"/>
      <c r="I26" s="1">
        <f t="shared" si="2"/>
        <v>183909.09999999998</v>
      </c>
      <c r="N26" s="5"/>
      <c r="O26" s="9"/>
    </row>
    <row r="27" spans="1:15" x14ac:dyDescent="0.25">
      <c r="A27" t="s">
        <v>43</v>
      </c>
      <c r="B27" t="s">
        <v>44</v>
      </c>
      <c r="C27" s="1">
        <f>VLOOKUP(A27,[1]Sheet1!$A$3:$I$1218,3,FALSE)</f>
        <v>159879.71</v>
      </c>
      <c r="D27" s="1">
        <f t="shared" si="1"/>
        <v>-134693.87</v>
      </c>
      <c r="E27" s="1">
        <f>VLOOKUP(A27,[1]Sheet1!$A$3:$I$1218,8,FALSE)</f>
        <v>25185.84</v>
      </c>
      <c r="F27" s="1"/>
      <c r="G27" s="1">
        <f>VLOOKUP(A27,[1]Sheet1!$A$3:$I$1217,7,FALSE)</f>
        <v>12592.92</v>
      </c>
      <c r="H27" s="1"/>
      <c r="I27" s="1">
        <f t="shared" si="2"/>
        <v>12592.92</v>
      </c>
      <c r="N27" s="5"/>
      <c r="O27" s="9"/>
    </row>
    <row r="28" spans="1:15" x14ac:dyDescent="0.25">
      <c r="A28" t="s">
        <v>45</v>
      </c>
      <c r="B28" t="s">
        <v>46</v>
      </c>
      <c r="C28" s="1">
        <f>VLOOKUP(A28,[1]Sheet1!$A$3:$I$1218,3,FALSE)</f>
        <v>300000</v>
      </c>
      <c r="D28" s="1">
        <f t="shared" si="1"/>
        <v>0</v>
      </c>
      <c r="E28" s="1">
        <f>VLOOKUP(A28,[1]Sheet1!$A$3:$I$1218,8,FALSE)</f>
        <v>300000</v>
      </c>
      <c r="F28" s="1"/>
      <c r="G28" s="1">
        <f>VLOOKUP(A28,[1]Sheet1!$A$3:$I$1217,7,FALSE)</f>
        <v>52736.59</v>
      </c>
      <c r="H28" s="1"/>
      <c r="I28" s="1">
        <f t="shared" si="2"/>
        <v>247263.41</v>
      </c>
      <c r="N28" s="5"/>
      <c r="O28" s="9"/>
    </row>
    <row r="29" spans="1:15" x14ac:dyDescent="0.25">
      <c r="A29" t="s">
        <v>47</v>
      </c>
      <c r="B29" t="s">
        <v>48</v>
      </c>
      <c r="C29" s="1">
        <f>VLOOKUP(A29,[1]Sheet1!$A$3:$I$1218,3,FALSE)</f>
        <v>0</v>
      </c>
      <c r="D29" s="1">
        <f t="shared" si="1"/>
        <v>0</v>
      </c>
      <c r="E29" s="1">
        <f>VLOOKUP(A29,[1]Sheet1!$A$3:$I$1218,8,FALSE)</f>
        <v>0</v>
      </c>
      <c r="F29" s="1"/>
      <c r="G29" s="1">
        <f>VLOOKUP(A29,[1]Sheet1!$A$3:$I$1217,7,FALSE)</f>
        <v>0</v>
      </c>
      <c r="H29" s="1"/>
      <c r="I29" s="1">
        <f t="shared" si="2"/>
        <v>0</v>
      </c>
      <c r="N29" s="5"/>
      <c r="O29" s="9"/>
    </row>
    <row r="30" spans="1:15" x14ac:dyDescent="0.25">
      <c r="A30" t="s">
        <v>49</v>
      </c>
      <c r="B30" t="s">
        <v>50</v>
      </c>
      <c r="C30" s="1">
        <f>VLOOKUP(A30,[1]Sheet1!$A$3:$I$1218,3,FALSE)</f>
        <v>0</v>
      </c>
      <c r="D30" s="1">
        <f t="shared" si="1"/>
        <v>0</v>
      </c>
      <c r="E30" s="1">
        <f>VLOOKUP(A30,[1]Sheet1!$A$3:$I$1218,8,FALSE)</f>
        <v>0</v>
      </c>
      <c r="F30" s="1"/>
      <c r="G30" s="1">
        <f>VLOOKUP(A30,[1]Sheet1!$A$3:$I$1217,7,FALSE)</f>
        <v>0</v>
      </c>
      <c r="H30" s="1"/>
      <c r="I30" s="1">
        <f t="shared" si="2"/>
        <v>0</v>
      </c>
      <c r="N30" s="5"/>
      <c r="O30" s="9"/>
    </row>
    <row r="31" spans="1:15" x14ac:dyDescent="0.25">
      <c r="A31" t="s">
        <v>51</v>
      </c>
      <c r="B31" t="s">
        <v>52</v>
      </c>
      <c r="C31" s="1">
        <f>VLOOKUP(A31,[1]Sheet1!$A$3:$I$1218,3,FALSE)</f>
        <v>0</v>
      </c>
      <c r="D31" s="1">
        <f t="shared" si="1"/>
        <v>0</v>
      </c>
      <c r="E31" s="1">
        <f>VLOOKUP(A31,[1]Sheet1!$A$3:$I$1218,8,FALSE)</f>
        <v>0</v>
      </c>
      <c r="F31" s="1"/>
      <c r="G31" s="1">
        <f>VLOOKUP(A31,[1]Sheet1!$A$3:$I$1217,7,FALSE)</f>
        <v>0</v>
      </c>
      <c r="H31" s="1"/>
      <c r="I31" s="1">
        <f t="shared" si="2"/>
        <v>0</v>
      </c>
      <c r="N31" s="5"/>
      <c r="O31" s="9"/>
    </row>
    <row r="32" spans="1:15" x14ac:dyDescent="0.25">
      <c r="A32" t="s">
        <v>53</v>
      </c>
      <c r="B32" t="s">
        <v>54</v>
      </c>
      <c r="C32" s="1">
        <f>VLOOKUP(A32,[1]Sheet1!$A$3:$I$1218,3,FALSE)</f>
        <v>60000</v>
      </c>
      <c r="D32" s="1">
        <f t="shared" si="1"/>
        <v>0</v>
      </c>
      <c r="E32" s="1">
        <f>VLOOKUP(A32,[1]Sheet1!$A$3:$I$1218,8,FALSE)</f>
        <v>60000</v>
      </c>
      <c r="F32" s="1"/>
      <c r="G32" s="1">
        <f>VLOOKUP(A32,[1]Sheet1!$A$3:$I$1217,7,FALSE)</f>
        <v>1173.0999999999999</v>
      </c>
      <c r="H32" s="1"/>
      <c r="I32" s="1">
        <f t="shared" si="2"/>
        <v>58826.9</v>
      </c>
      <c r="N32" s="5"/>
      <c r="O32" s="9"/>
    </row>
    <row r="33" spans="1:15" x14ac:dyDescent="0.25">
      <c r="A33" t="s">
        <v>55</v>
      </c>
      <c r="B33" s="4" t="s">
        <v>56</v>
      </c>
      <c r="C33" s="1">
        <f>VLOOKUP(A33,[1]Sheet1!$A$3:$I$1218,3,FALSE)</f>
        <v>274600</v>
      </c>
      <c r="D33" s="1">
        <f t="shared" si="1"/>
        <v>125400</v>
      </c>
      <c r="E33" s="1">
        <f>VLOOKUP(A33,[1]Sheet1!$A$3:$I$1218,8,FALSE)</f>
        <v>400000</v>
      </c>
      <c r="F33" s="1"/>
      <c r="G33" s="1">
        <f>VLOOKUP(A33,[1]Sheet1!$A$3:$I$1217,7,FALSE)</f>
        <v>175679.42</v>
      </c>
      <c r="H33" s="1"/>
      <c r="I33" s="1">
        <f t="shared" si="2"/>
        <v>224320.58</v>
      </c>
      <c r="N33" s="5"/>
      <c r="O33" s="9"/>
    </row>
    <row r="34" spans="1:15" x14ac:dyDescent="0.25">
      <c r="A34" t="s">
        <v>57</v>
      </c>
      <c r="B34" s="4" t="s">
        <v>58</v>
      </c>
      <c r="C34" s="1">
        <f>VLOOKUP(A34,[1]Sheet1!$A$3:$I$1218,3,FALSE)</f>
        <v>16000</v>
      </c>
      <c r="D34" s="1">
        <f t="shared" si="1"/>
        <v>20000</v>
      </c>
      <c r="E34" s="1">
        <f>VLOOKUP(A34,[1]Sheet1!$A$3:$I$1218,8,FALSE)</f>
        <v>36000</v>
      </c>
      <c r="F34" s="1"/>
      <c r="G34" s="1">
        <f>VLOOKUP(A34,[1]Sheet1!$A$3:$I$1217,7,FALSE)</f>
        <v>16259.34</v>
      </c>
      <c r="H34" s="1"/>
      <c r="I34" s="1">
        <f t="shared" si="2"/>
        <v>19740.66</v>
      </c>
      <c r="N34" s="5"/>
      <c r="O34" s="9"/>
    </row>
    <row r="35" spans="1:15" x14ac:dyDescent="0.25">
      <c r="A35" t="s">
        <v>59</v>
      </c>
      <c r="B35" s="4" t="s">
        <v>60</v>
      </c>
      <c r="C35" s="1">
        <f>VLOOKUP(A35,[1]Sheet1!$A$3:$I$1218,3,FALSE)</f>
        <v>0</v>
      </c>
      <c r="D35" s="1">
        <f t="shared" si="1"/>
        <v>0</v>
      </c>
      <c r="E35" s="1">
        <f>VLOOKUP(A35,[1]Sheet1!$A$3:$I$1218,8,FALSE)</f>
        <v>0</v>
      </c>
      <c r="F35" s="1"/>
      <c r="G35" s="1">
        <f>VLOOKUP(A35,[1]Sheet1!$A$3:$I$1217,7,FALSE)</f>
        <v>0</v>
      </c>
      <c r="H35" s="1"/>
      <c r="I35" s="1">
        <f t="shared" si="2"/>
        <v>0</v>
      </c>
      <c r="N35" s="5"/>
      <c r="O35" s="9"/>
    </row>
    <row r="36" spans="1:15" x14ac:dyDescent="0.25">
      <c r="A36" t="s">
        <v>61</v>
      </c>
      <c r="B36" s="4" t="s">
        <v>62</v>
      </c>
      <c r="C36" s="1">
        <f>VLOOKUP(A36,[1]Sheet1!$A$3:$I$1218,3,FALSE)</f>
        <v>0</v>
      </c>
      <c r="D36" s="1">
        <f t="shared" si="1"/>
        <v>0</v>
      </c>
      <c r="E36" s="1">
        <f>VLOOKUP(A36,[1]Sheet1!$A$3:$I$1218,8,FALSE)</f>
        <v>0</v>
      </c>
      <c r="F36" s="1"/>
      <c r="G36" s="1">
        <f>VLOOKUP(A36,[1]Sheet1!$A$3:$I$1217,7,FALSE)</f>
        <v>0</v>
      </c>
      <c r="H36" s="1"/>
      <c r="I36" s="1">
        <f t="shared" si="2"/>
        <v>0</v>
      </c>
      <c r="N36" s="5"/>
      <c r="O36" s="9"/>
    </row>
    <row r="37" spans="1:15" x14ac:dyDescent="0.25">
      <c r="A37" t="s">
        <v>63</v>
      </c>
      <c r="B37" s="4" t="s">
        <v>64</v>
      </c>
      <c r="C37" s="1">
        <f>VLOOKUP(A37,[1]Sheet1!$A$3:$I$1218,3,FALSE)</f>
        <v>0</v>
      </c>
      <c r="D37" s="1">
        <f t="shared" si="1"/>
        <v>0</v>
      </c>
      <c r="E37" s="1">
        <f>VLOOKUP(A37,[1]Sheet1!$A$3:$I$1218,8,FALSE)</f>
        <v>0</v>
      </c>
      <c r="F37" s="1"/>
      <c r="G37" s="1">
        <f>VLOOKUP(A37,[1]Sheet1!$A$3:$I$1217,7,FALSE)</f>
        <v>0</v>
      </c>
      <c r="H37" s="1"/>
      <c r="I37" s="1">
        <f t="shared" si="2"/>
        <v>0</v>
      </c>
      <c r="N37" s="5"/>
      <c r="O37" s="9"/>
    </row>
    <row r="38" spans="1:15" x14ac:dyDescent="0.25">
      <c r="A38" t="s">
        <v>65</v>
      </c>
      <c r="B38" s="4" t="s">
        <v>66</v>
      </c>
      <c r="C38" s="1">
        <f>VLOOKUP(A38,[1]Sheet1!$A$3:$I$1218,3,FALSE)</f>
        <v>0</v>
      </c>
      <c r="D38" s="1">
        <f t="shared" si="1"/>
        <v>0</v>
      </c>
      <c r="E38" s="1">
        <f>VLOOKUP(A38,[1]Sheet1!$A$3:$I$1218,8,FALSE)</f>
        <v>0</v>
      </c>
      <c r="F38" s="1"/>
      <c r="G38" s="1">
        <f>VLOOKUP(A38,[1]Sheet1!$A$3:$I$1217,7,FALSE)</f>
        <v>300</v>
      </c>
      <c r="H38" s="1"/>
      <c r="I38" s="1">
        <f t="shared" si="2"/>
        <v>-300</v>
      </c>
      <c r="N38" s="5"/>
      <c r="O38" s="9"/>
    </row>
    <row r="39" spans="1:15" x14ac:dyDescent="0.25">
      <c r="A39" t="s">
        <v>67</v>
      </c>
      <c r="B39" s="4" t="s">
        <v>68</v>
      </c>
      <c r="C39" s="1">
        <f>VLOOKUP(A39,[1]Sheet1!$A$3:$I$1218,3,FALSE)</f>
        <v>0</v>
      </c>
      <c r="D39" s="1">
        <f t="shared" si="1"/>
        <v>0</v>
      </c>
      <c r="E39" s="1">
        <f>VLOOKUP(A39,[1]Sheet1!$A$3:$I$1218,8,FALSE)</f>
        <v>0</v>
      </c>
      <c r="F39" s="1"/>
      <c r="G39" s="1">
        <f>VLOOKUP(A39,[1]Sheet1!$A$3:$I$1217,7,FALSE)</f>
        <v>0</v>
      </c>
      <c r="H39" s="1"/>
      <c r="I39" s="1">
        <f t="shared" si="2"/>
        <v>0</v>
      </c>
      <c r="N39" s="5"/>
      <c r="O39" s="9"/>
    </row>
    <row r="40" spans="1:15" x14ac:dyDescent="0.25">
      <c r="A40" t="s">
        <v>69</v>
      </c>
      <c r="B40" s="4" t="s">
        <v>70</v>
      </c>
      <c r="C40" s="1">
        <f>VLOOKUP(A40,[1]Sheet1!$A$3:$I$1218,3,FALSE)</f>
        <v>600000</v>
      </c>
      <c r="D40" s="1">
        <f t="shared" si="1"/>
        <v>0</v>
      </c>
      <c r="E40" s="1">
        <f>VLOOKUP(A40,[1]Sheet1!$A$3:$I$1218,8,FALSE)</f>
        <v>600000</v>
      </c>
      <c r="F40" s="1"/>
      <c r="G40" s="1">
        <f>VLOOKUP(A40,[1]Sheet1!$A$3:$I$1217,7,FALSE)</f>
        <v>99719.3</v>
      </c>
      <c r="H40" s="1"/>
      <c r="I40" s="1">
        <f t="shared" si="2"/>
        <v>500280.7</v>
      </c>
      <c r="N40" s="5"/>
      <c r="O40" s="9"/>
    </row>
    <row r="41" spans="1:15" x14ac:dyDescent="0.25">
      <c r="A41" t="s">
        <v>71</v>
      </c>
      <c r="B41" s="4" t="s">
        <v>72</v>
      </c>
      <c r="C41" s="1">
        <f>VLOOKUP(A41,[1]Sheet1!$A$3:$I$1218,3,FALSE)</f>
        <v>0</v>
      </c>
      <c r="D41" s="1">
        <f t="shared" si="1"/>
        <v>0</v>
      </c>
      <c r="E41" s="1">
        <f>VLOOKUP(A41,[1]Sheet1!$A$3:$I$1218,8,FALSE)</f>
        <v>0</v>
      </c>
      <c r="F41" s="1"/>
      <c r="G41" s="1">
        <f>VLOOKUP(A41,[1]Sheet1!$A$3:$I$1217,7,FALSE)</f>
        <v>209.9</v>
      </c>
      <c r="H41" s="1"/>
      <c r="I41" s="1">
        <f t="shared" si="2"/>
        <v>-209.9</v>
      </c>
      <c r="N41" s="5"/>
      <c r="O41" s="9"/>
    </row>
    <row r="42" spans="1:15" x14ac:dyDescent="0.25">
      <c r="A42" t="s">
        <v>73</v>
      </c>
      <c r="B42" s="4" t="s">
        <v>74</v>
      </c>
      <c r="C42" s="1">
        <f>VLOOKUP(A42,[1]Sheet1!$A$3:$I$1218,3,FALSE)</f>
        <v>20000</v>
      </c>
      <c r="D42" s="1">
        <f t="shared" si="1"/>
        <v>-20000</v>
      </c>
      <c r="E42" s="1">
        <f>VLOOKUP(A42,[1]Sheet1!$A$3:$I$1218,8,FALSE)</f>
        <v>0</v>
      </c>
      <c r="F42" s="1"/>
      <c r="G42" s="1">
        <f>VLOOKUP(A42,[1]Sheet1!$A$3:$I$1217,7,FALSE)</f>
        <v>0</v>
      </c>
      <c r="H42" s="1"/>
      <c r="I42" s="1">
        <f t="shared" si="2"/>
        <v>0</v>
      </c>
      <c r="N42" s="5"/>
      <c r="O42" s="9"/>
    </row>
    <row r="43" spans="1:15" x14ac:dyDescent="0.25">
      <c r="A43" t="s">
        <v>75</v>
      </c>
      <c r="B43" s="4" t="s">
        <v>76</v>
      </c>
      <c r="C43" s="1">
        <f>VLOOKUP(A43,[1]Sheet1!$A$3:$I$1218,3,FALSE)</f>
        <v>0</v>
      </c>
      <c r="D43" s="1">
        <f t="shared" si="1"/>
        <v>0</v>
      </c>
      <c r="E43" s="1">
        <f>VLOOKUP(A43,[1]Sheet1!$A$3:$I$1218,8,FALSE)</f>
        <v>0</v>
      </c>
      <c r="F43" s="1"/>
      <c r="G43" s="1">
        <f>VLOOKUP(A43,[1]Sheet1!$A$3:$I$1217,7,FALSE)</f>
        <v>0</v>
      </c>
      <c r="H43" s="1"/>
      <c r="I43" s="1">
        <f t="shared" si="2"/>
        <v>0</v>
      </c>
      <c r="N43" s="5"/>
      <c r="O43" s="9"/>
    </row>
    <row r="44" spans="1:15" x14ac:dyDescent="0.25">
      <c r="A44" t="s">
        <v>77</v>
      </c>
      <c r="B44" s="4" t="s">
        <v>78</v>
      </c>
      <c r="C44" s="1">
        <f>VLOOKUP(A44,[1]Sheet1!$A$3:$I$1218,3,FALSE)</f>
        <v>374000</v>
      </c>
      <c r="D44" s="1">
        <f t="shared" si="1"/>
        <v>82049.06</v>
      </c>
      <c r="E44" s="1">
        <f>VLOOKUP(A44,[1]Sheet1!$A$3:$I$1218,8,FALSE)</f>
        <v>456049.06</v>
      </c>
      <c r="F44" s="1"/>
      <c r="G44" s="1">
        <f>VLOOKUP(A44,[1]Sheet1!$A$3:$I$1217,7,FALSE)</f>
        <v>228024.53</v>
      </c>
      <c r="H44" s="1"/>
      <c r="I44" s="1">
        <f t="shared" si="2"/>
        <v>228024.53</v>
      </c>
      <c r="N44" s="5"/>
      <c r="O44" s="9"/>
    </row>
    <row r="45" spans="1:15" x14ac:dyDescent="0.25">
      <c r="A45" t="s">
        <v>79</v>
      </c>
      <c r="B45" s="4" t="s">
        <v>80</v>
      </c>
      <c r="C45" s="1">
        <f>VLOOKUP(A45,[1]Sheet1!$A$3:$I$1218,3,FALSE)</f>
        <v>231000</v>
      </c>
      <c r="D45" s="1">
        <f t="shared" si="1"/>
        <v>0</v>
      </c>
      <c r="E45" s="1">
        <f>VLOOKUP(A45,[1]Sheet1!$A$3:$I$1218,8,FALSE)</f>
        <v>231000</v>
      </c>
      <c r="F45" s="1"/>
      <c r="G45" s="1">
        <f>VLOOKUP(A45,[1]Sheet1!$A$3:$I$1217,7,FALSE)</f>
        <v>199180.33000000002</v>
      </c>
      <c r="H45" s="1"/>
      <c r="I45" s="1">
        <f t="shared" si="2"/>
        <v>31819.669999999984</v>
      </c>
      <c r="N45" s="5"/>
      <c r="O45" s="9"/>
    </row>
    <row r="46" spans="1:15" x14ac:dyDescent="0.25">
      <c r="A46" t="s">
        <v>81</v>
      </c>
      <c r="B46" s="4" t="s">
        <v>82</v>
      </c>
      <c r="C46" s="1">
        <f>VLOOKUP(A46,[1]Sheet1!$A$3:$I$1218,3,FALSE)</f>
        <v>0</v>
      </c>
      <c r="D46" s="1">
        <f t="shared" si="1"/>
        <v>0</v>
      </c>
      <c r="E46" s="1">
        <f>VLOOKUP(A46,[1]Sheet1!$A$3:$I$1218,8,FALSE)</f>
        <v>0</v>
      </c>
      <c r="F46" s="1"/>
      <c r="G46" s="1">
        <f>VLOOKUP(A46,[1]Sheet1!$A$3:$I$1217,7,FALSE)</f>
        <v>0</v>
      </c>
      <c r="H46" s="1"/>
      <c r="I46" s="1">
        <f t="shared" si="2"/>
        <v>0</v>
      </c>
      <c r="N46" s="5"/>
      <c r="O46" s="9"/>
    </row>
    <row r="47" spans="1:15" x14ac:dyDescent="0.25">
      <c r="A47" t="s">
        <v>83</v>
      </c>
      <c r="B47" s="4" t="s">
        <v>84</v>
      </c>
      <c r="C47" s="1">
        <f>VLOOKUP(A47,[1]Sheet1!$A$3:$I$1218,3,FALSE)</f>
        <v>0</v>
      </c>
      <c r="D47" s="1">
        <f t="shared" si="1"/>
        <v>0</v>
      </c>
      <c r="E47" s="1">
        <f>VLOOKUP(A47,[1]Sheet1!$A$3:$I$1218,8,FALSE)</f>
        <v>0</v>
      </c>
      <c r="F47" s="1"/>
      <c r="G47" s="1">
        <f>VLOOKUP(A47,[1]Sheet1!$A$3:$I$1217,7,FALSE)</f>
        <v>0</v>
      </c>
      <c r="H47" s="1"/>
      <c r="I47" s="1">
        <f t="shared" si="2"/>
        <v>0</v>
      </c>
      <c r="N47" s="5"/>
      <c r="O47" s="9"/>
    </row>
    <row r="48" spans="1:15" x14ac:dyDescent="0.25">
      <c r="A48" t="s">
        <v>85</v>
      </c>
      <c r="B48" s="4" t="s">
        <v>86</v>
      </c>
      <c r="C48" s="1">
        <f>VLOOKUP(A48,[1]Sheet1!$A$3:$I$1218,3,FALSE)</f>
        <v>0</v>
      </c>
      <c r="D48" s="1">
        <f t="shared" si="1"/>
        <v>0</v>
      </c>
      <c r="E48" s="1">
        <f>VLOOKUP(A48,[1]Sheet1!$A$3:$I$1218,8,FALSE)</f>
        <v>0</v>
      </c>
      <c r="F48" s="1"/>
      <c r="G48" s="1">
        <f>VLOOKUP(A48,[1]Sheet1!$A$3:$I$1217,7,FALSE)</f>
        <v>2056.9499999999998</v>
      </c>
      <c r="H48" s="1"/>
      <c r="I48" s="1">
        <f t="shared" si="2"/>
        <v>-2056.9499999999998</v>
      </c>
      <c r="N48" s="5"/>
      <c r="O48" s="9"/>
    </row>
    <row r="49" spans="1:15" x14ac:dyDescent="0.25">
      <c r="A49" t="s">
        <v>87</v>
      </c>
      <c r="B49" s="4" t="s">
        <v>88</v>
      </c>
      <c r="C49" s="1">
        <f>VLOOKUP(A49,[1]Sheet1!$A$3:$I$1218,3,FALSE)</f>
        <v>0</v>
      </c>
      <c r="D49" s="1">
        <f t="shared" si="1"/>
        <v>0</v>
      </c>
      <c r="E49" s="1">
        <f>VLOOKUP(A49,[1]Sheet1!$A$3:$I$1218,8,FALSE)</f>
        <v>0</v>
      </c>
      <c r="F49" s="1"/>
      <c r="G49" s="1">
        <f>VLOOKUP(A49,[1]Sheet1!$A$3:$I$1217,7,FALSE)</f>
        <v>0</v>
      </c>
      <c r="H49" s="1"/>
      <c r="I49" s="1">
        <f t="shared" si="2"/>
        <v>0</v>
      </c>
      <c r="N49" s="5"/>
      <c r="O49" s="9"/>
    </row>
    <row r="50" spans="1:15" x14ac:dyDescent="0.25">
      <c r="A50" t="s">
        <v>89</v>
      </c>
      <c r="B50" s="4" t="s">
        <v>90</v>
      </c>
      <c r="C50" s="1">
        <f>VLOOKUP(A50,[1]Sheet1!$A$3:$I$1218,3,FALSE)</f>
        <v>0</v>
      </c>
      <c r="D50" s="1">
        <f t="shared" si="1"/>
        <v>0</v>
      </c>
      <c r="E50" s="1">
        <f>VLOOKUP(A50,[1]Sheet1!$A$3:$I$1218,8,FALSE)</f>
        <v>0</v>
      </c>
      <c r="F50" s="1"/>
      <c r="G50" s="1">
        <f>VLOOKUP(A50,[1]Sheet1!$A$3:$I$1217,7,FALSE)</f>
        <v>0</v>
      </c>
      <c r="H50" s="1"/>
      <c r="I50" s="1">
        <f t="shared" si="2"/>
        <v>0</v>
      </c>
      <c r="N50" s="5"/>
      <c r="O50" s="9"/>
    </row>
    <row r="51" spans="1:15" x14ac:dyDescent="0.25">
      <c r="A51" t="s">
        <v>91</v>
      </c>
      <c r="B51" s="4" t="s">
        <v>92</v>
      </c>
      <c r="C51" s="1">
        <f>VLOOKUP(A51,[1]Sheet1!$A$3:$I$1218,3,FALSE)</f>
        <v>0</v>
      </c>
      <c r="D51" s="1">
        <f t="shared" si="1"/>
        <v>0</v>
      </c>
      <c r="E51" s="1">
        <f>VLOOKUP(A51,[1]Sheet1!$A$3:$I$1218,8,FALSE)</f>
        <v>0</v>
      </c>
      <c r="F51" s="1"/>
      <c r="G51" s="1">
        <f>VLOOKUP(A51,[1]Sheet1!$A$3:$I$1217,7,FALSE)</f>
        <v>350</v>
      </c>
      <c r="H51" s="1"/>
      <c r="I51" s="1">
        <f t="shared" si="2"/>
        <v>-350</v>
      </c>
      <c r="N51" s="5"/>
      <c r="O51" s="9"/>
    </row>
    <row r="52" spans="1:15" x14ac:dyDescent="0.25">
      <c r="A52" t="s">
        <v>93</v>
      </c>
      <c r="B52" s="4" t="s">
        <v>94</v>
      </c>
      <c r="C52" s="1">
        <f>VLOOKUP(A52,[1]Sheet1!$A$3:$I$1218,3,FALSE)</f>
        <v>0</v>
      </c>
      <c r="D52" s="1">
        <f t="shared" si="1"/>
        <v>0</v>
      </c>
      <c r="E52" s="1">
        <f>VLOOKUP(A52,[1]Sheet1!$A$3:$I$1218,8,FALSE)</f>
        <v>0</v>
      </c>
      <c r="F52" s="1"/>
      <c r="G52" s="1">
        <f>VLOOKUP(A52,[1]Sheet1!$A$3:$I$1217,7,FALSE)</f>
        <v>60</v>
      </c>
      <c r="H52" s="1"/>
      <c r="I52" s="1">
        <f t="shared" si="2"/>
        <v>-60</v>
      </c>
      <c r="N52" s="5"/>
      <c r="O52" s="9"/>
    </row>
    <row r="53" spans="1:15" x14ac:dyDescent="0.25">
      <c r="A53" t="s">
        <v>95</v>
      </c>
      <c r="B53" s="4" t="s">
        <v>96</v>
      </c>
      <c r="C53" s="1">
        <f>VLOOKUP(A53,[1]Sheet1!$A$3:$I$1218,3,FALSE)</f>
        <v>0</v>
      </c>
      <c r="D53" s="1">
        <f t="shared" si="1"/>
        <v>170317.26</v>
      </c>
      <c r="E53" s="1">
        <f>VLOOKUP(A53,[1]Sheet1!$A$3:$I$1218,8,FALSE)</f>
        <v>170317.26</v>
      </c>
      <c r="F53" s="1"/>
      <c r="G53" s="1">
        <f>VLOOKUP(A53,[1]Sheet1!$A$3:$I$1217,7,FALSE)</f>
        <v>170317.26</v>
      </c>
      <c r="H53" s="1"/>
      <c r="I53" s="1">
        <f t="shared" si="2"/>
        <v>0</v>
      </c>
      <c r="N53" s="5"/>
      <c r="O53" s="9"/>
    </row>
    <row r="54" spans="1:15" x14ac:dyDescent="0.25">
      <c r="A54" t="s">
        <v>97</v>
      </c>
      <c r="B54" s="4" t="s">
        <v>98</v>
      </c>
      <c r="C54" s="1">
        <f>VLOOKUP(A54,[1]Sheet1!$A$3:$I$1218,3,FALSE)</f>
        <v>0</v>
      </c>
      <c r="D54" s="1">
        <f t="shared" si="1"/>
        <v>0</v>
      </c>
      <c r="E54" s="1">
        <f>VLOOKUP(A54,[1]Sheet1!$A$3:$I$1218,8,FALSE)</f>
        <v>0</v>
      </c>
      <c r="F54" s="1"/>
      <c r="G54" s="1">
        <f>VLOOKUP(A54,[1]Sheet1!$A$3:$I$1217,7,FALSE)</f>
        <v>0</v>
      </c>
      <c r="H54" s="1"/>
      <c r="I54" s="1">
        <f t="shared" si="2"/>
        <v>0</v>
      </c>
      <c r="N54" s="5"/>
      <c r="O54" s="9"/>
    </row>
    <row r="55" spans="1:15" x14ac:dyDescent="0.25">
      <c r="A55" t="s">
        <v>99</v>
      </c>
      <c r="B55" s="4" t="s">
        <v>100</v>
      </c>
      <c r="C55" s="1">
        <f>VLOOKUP(A55,[1]Sheet1!$A$3:$I$1218,3,FALSE)</f>
        <v>-3512106.62</v>
      </c>
      <c r="D55" s="1">
        <f t="shared" si="1"/>
        <v>0</v>
      </c>
      <c r="E55" s="1">
        <f>VLOOKUP(A55,[1]Sheet1!$A$3:$I$1218,8,FALSE)</f>
        <v>-3512106.62</v>
      </c>
      <c r="F55" s="1"/>
      <c r="G55" s="1">
        <f>VLOOKUP(A55,[1]Sheet1!$A$3:$I$1217,7,FALSE)</f>
        <v>-2570583</v>
      </c>
      <c r="H55" s="1"/>
      <c r="I55" s="1">
        <f t="shared" si="2"/>
        <v>-941523.62000000011</v>
      </c>
      <c r="N55" s="5"/>
      <c r="O55" s="9"/>
    </row>
    <row r="56" spans="1:15" x14ac:dyDescent="0.25">
      <c r="A56" t="s">
        <v>101</v>
      </c>
      <c r="B56" s="4" t="s">
        <v>102</v>
      </c>
      <c r="C56" s="1">
        <f>VLOOKUP(A56,[1]Sheet1!$A$3:$I$1218,3,FALSE)</f>
        <v>0</v>
      </c>
      <c r="D56" s="1">
        <f t="shared" si="1"/>
        <v>0</v>
      </c>
      <c r="E56" s="1">
        <f>VLOOKUP(A56,[1]Sheet1!$A$3:$I$1218,8,FALSE)</f>
        <v>0</v>
      </c>
      <c r="F56" s="1"/>
      <c r="G56" s="1">
        <f>VLOOKUP(A56,[1]Sheet1!$A$3:$I$1217,7,FALSE)</f>
        <v>0</v>
      </c>
      <c r="H56" s="1"/>
      <c r="I56" s="1">
        <f t="shared" si="2"/>
        <v>0</v>
      </c>
      <c r="N56" s="5"/>
      <c r="O56" s="9"/>
    </row>
    <row r="57" spans="1:15" x14ac:dyDescent="0.25">
      <c r="A57" s="7"/>
      <c r="B57" s="7" t="s">
        <v>103</v>
      </c>
      <c r="C57" s="8">
        <f>SUM(C6:C56)</f>
        <v>5548115.1799999988</v>
      </c>
      <c r="D57" s="8">
        <f t="shared" ref="D57:E57" si="3">SUM(D6:D56)</f>
        <v>-1483190.3499999999</v>
      </c>
      <c r="E57" s="8">
        <f t="shared" si="3"/>
        <v>4064924.8299999982</v>
      </c>
      <c r="F57" s="8"/>
      <c r="G57" s="8"/>
      <c r="H57" s="8"/>
      <c r="I57" s="8"/>
      <c r="N57" s="5"/>
      <c r="O57" s="9"/>
    </row>
    <row r="58" spans="1:15" x14ac:dyDescent="0.25">
      <c r="A58" s="7">
        <v>101</v>
      </c>
      <c r="B58" s="7" t="s">
        <v>104</v>
      </c>
      <c r="C58" s="7"/>
      <c r="D58" s="7"/>
      <c r="E58" s="7"/>
      <c r="F58" s="7"/>
      <c r="G58" s="7"/>
      <c r="H58" s="7"/>
      <c r="I58" s="7"/>
      <c r="N58" s="5"/>
      <c r="O58" s="9"/>
    </row>
    <row r="59" spans="1:15" x14ac:dyDescent="0.25">
      <c r="A59" t="s">
        <v>105</v>
      </c>
      <c r="B59" t="s">
        <v>106</v>
      </c>
      <c r="N59" s="5"/>
      <c r="O59" s="9"/>
    </row>
    <row r="60" spans="1:15" x14ac:dyDescent="0.25">
      <c r="A60" s="3">
        <v>102</v>
      </c>
      <c r="B60" s="3" t="s">
        <v>107</v>
      </c>
      <c r="C60" s="3"/>
      <c r="D60" s="3"/>
      <c r="E60" s="3"/>
      <c r="F60" s="3"/>
      <c r="G60" s="3"/>
      <c r="H60" s="3"/>
      <c r="I60" s="3"/>
      <c r="N60" s="5"/>
      <c r="O60" s="9"/>
    </row>
    <row r="61" spans="1:15" x14ac:dyDescent="0.25">
      <c r="A61" t="s">
        <v>108</v>
      </c>
      <c r="B61" t="s">
        <v>2</v>
      </c>
      <c r="C61" s="1">
        <f>VLOOKUP(A61,[1]Sheet1!$A$3:$I$1218,3,FALSE)</f>
        <v>693977.86</v>
      </c>
      <c r="D61" s="1">
        <f t="shared" ref="D61:D86" si="4">+E61-C61</f>
        <v>-49089.219999999972</v>
      </c>
      <c r="E61" s="1">
        <f>VLOOKUP(A61,[1]Sheet1!$A$3:$I$1218,8,FALSE)</f>
        <v>644888.64</v>
      </c>
      <c r="F61" s="1"/>
      <c r="G61" s="1">
        <f>VLOOKUP(A61,[1]Sheet1!$A$3:$I$1217,7,FALSE)</f>
        <v>322444.32</v>
      </c>
      <c r="H61" s="1"/>
      <c r="I61" s="1">
        <f t="shared" ref="I61:I86" si="5">+E61-G61</f>
        <v>322444.32</v>
      </c>
      <c r="N61" s="5"/>
      <c r="O61" s="9"/>
    </row>
    <row r="62" spans="1:15" x14ac:dyDescent="0.25">
      <c r="A62" t="s">
        <v>109</v>
      </c>
      <c r="B62" t="s">
        <v>4</v>
      </c>
      <c r="C62" s="1">
        <f>VLOOKUP(A62,[1]Sheet1!$A$3:$I$1218,3,FALSE)</f>
        <v>153963.28</v>
      </c>
      <c r="D62" s="1">
        <f t="shared" si="4"/>
        <v>-24237.550000000003</v>
      </c>
      <c r="E62" s="1">
        <f>VLOOKUP(A62,[1]Sheet1!$A$3:$I$1218,8,FALSE)</f>
        <v>129725.73</v>
      </c>
      <c r="F62" s="1"/>
      <c r="G62" s="1">
        <f>VLOOKUP(A62,[1]Sheet1!$A$3:$I$1217,7,FALSE)</f>
        <v>129725.73</v>
      </c>
      <c r="H62" s="1"/>
      <c r="I62" s="1">
        <f t="shared" si="5"/>
        <v>0</v>
      </c>
      <c r="N62" s="5"/>
      <c r="O62" s="9"/>
    </row>
    <row r="63" spans="1:15" x14ac:dyDescent="0.25">
      <c r="A63" t="s">
        <v>110</v>
      </c>
      <c r="B63" t="s">
        <v>6</v>
      </c>
      <c r="C63" s="1">
        <f>VLOOKUP(A63,[1]Sheet1!$A$3:$I$1218,3,FALSE)</f>
        <v>25412.799999999999</v>
      </c>
      <c r="D63" s="1">
        <f t="shared" si="4"/>
        <v>-25412.799999999999</v>
      </c>
      <c r="E63" s="1">
        <f>VLOOKUP(A63,[1]Sheet1!$A$3:$I$1218,8,FALSE)</f>
        <v>0</v>
      </c>
      <c r="F63" s="1"/>
      <c r="G63" s="1">
        <f>VLOOKUP(A63,[1]Sheet1!$A$3:$I$1217,7,FALSE)</f>
        <v>0</v>
      </c>
      <c r="H63" s="1"/>
      <c r="I63" s="1">
        <f t="shared" si="5"/>
        <v>0</v>
      </c>
      <c r="N63" s="5"/>
      <c r="O63" s="9"/>
    </row>
    <row r="64" spans="1:15" x14ac:dyDescent="0.25">
      <c r="A64" t="s">
        <v>111</v>
      </c>
      <c r="B64" t="s">
        <v>8</v>
      </c>
      <c r="C64" s="1">
        <f>VLOOKUP(A64,[1]Sheet1!$A$3:$I$1218,3,FALSE)</f>
        <v>0</v>
      </c>
      <c r="D64" s="1">
        <f t="shared" si="4"/>
        <v>0</v>
      </c>
      <c r="E64" s="1">
        <f>VLOOKUP(A64,[1]Sheet1!$A$3:$I$1218,8,FALSE)</f>
        <v>0</v>
      </c>
      <c r="F64" s="1"/>
      <c r="G64" s="1">
        <f>VLOOKUP(A64,[1]Sheet1!$A$3:$I$1217,7,FALSE)</f>
        <v>0</v>
      </c>
      <c r="H64" s="1"/>
      <c r="I64" s="1">
        <f t="shared" si="5"/>
        <v>0</v>
      </c>
      <c r="N64" s="5"/>
      <c r="O64" s="9"/>
    </row>
    <row r="65" spans="1:15" x14ac:dyDescent="0.25">
      <c r="A65" t="s">
        <v>112</v>
      </c>
      <c r="B65" t="s">
        <v>10</v>
      </c>
      <c r="C65" s="1">
        <f>VLOOKUP(A65,[1]Sheet1!$A$3:$I$1218,3,FALSE)</f>
        <v>0</v>
      </c>
      <c r="D65" s="1">
        <f t="shared" si="4"/>
        <v>0</v>
      </c>
      <c r="E65" s="1">
        <f>VLOOKUP(A65,[1]Sheet1!$A$3:$I$1218,8,FALSE)</f>
        <v>0</v>
      </c>
      <c r="F65" s="1"/>
      <c r="G65" s="1">
        <f>VLOOKUP(A65,[1]Sheet1!$A$3:$I$1217,7,FALSE)</f>
        <v>0</v>
      </c>
      <c r="H65" s="1"/>
      <c r="I65" s="1">
        <f t="shared" si="5"/>
        <v>0</v>
      </c>
      <c r="N65" s="5"/>
      <c r="O65" s="9"/>
    </row>
    <row r="66" spans="1:15" x14ac:dyDescent="0.25">
      <c r="A66" t="s">
        <v>113</v>
      </c>
      <c r="B66" t="s">
        <v>14</v>
      </c>
      <c r="C66" s="1">
        <f>VLOOKUP(A66,[1]Sheet1!$A$3:$I$1218,3,FALSE)</f>
        <v>0</v>
      </c>
      <c r="D66" s="1">
        <f t="shared" si="4"/>
        <v>0</v>
      </c>
      <c r="E66" s="1">
        <f>VLOOKUP(A66,[1]Sheet1!$A$3:$I$1218,8,FALSE)</f>
        <v>0</v>
      </c>
      <c r="F66" s="1"/>
      <c r="G66" s="1">
        <f>VLOOKUP(A66,[1]Sheet1!$A$3:$I$1217,7,FALSE)</f>
        <v>0</v>
      </c>
      <c r="H66" s="1"/>
      <c r="I66" s="1">
        <f t="shared" si="5"/>
        <v>0</v>
      </c>
      <c r="N66" s="5"/>
      <c r="O66" s="9"/>
    </row>
    <row r="67" spans="1:15" x14ac:dyDescent="0.25">
      <c r="A67" t="s">
        <v>114</v>
      </c>
      <c r="B67" t="s">
        <v>16</v>
      </c>
      <c r="C67" s="1">
        <f>VLOOKUP(A67,[1]Sheet1!$A$3:$I$1218,3,FALSE)</f>
        <v>267000</v>
      </c>
      <c r="D67" s="1">
        <f t="shared" si="4"/>
        <v>0</v>
      </c>
      <c r="E67" s="1">
        <f>VLOOKUP(A67,[1]Sheet1!$A$3:$I$1218,8,FALSE)</f>
        <v>267000</v>
      </c>
      <c r="F67" s="1"/>
      <c r="G67" s="1">
        <f>VLOOKUP(A67,[1]Sheet1!$A$3:$I$1217,7,FALSE)</f>
        <v>133500</v>
      </c>
      <c r="H67" s="1"/>
      <c r="I67" s="1">
        <f t="shared" si="5"/>
        <v>133500</v>
      </c>
      <c r="N67" s="5"/>
      <c r="O67" s="9"/>
    </row>
    <row r="68" spans="1:15" x14ac:dyDescent="0.25">
      <c r="A68" t="s">
        <v>115</v>
      </c>
      <c r="B68" t="s">
        <v>18</v>
      </c>
      <c r="C68" s="1">
        <f>VLOOKUP(A68,[1]Sheet1!$A$3:$I$1218,3,FALSE)</f>
        <v>93.09</v>
      </c>
      <c r="D68" s="1">
        <f t="shared" si="4"/>
        <v>-0.93000000000000682</v>
      </c>
      <c r="E68" s="1">
        <f>VLOOKUP(A68,[1]Sheet1!$A$3:$I$1218,8,FALSE)</f>
        <v>92.16</v>
      </c>
      <c r="F68" s="1"/>
      <c r="G68" s="1">
        <f>VLOOKUP(A68,[1]Sheet1!$A$3:$I$1217,7,FALSE)</f>
        <v>46.08</v>
      </c>
      <c r="H68" s="1"/>
      <c r="I68" s="1">
        <f t="shared" si="5"/>
        <v>46.08</v>
      </c>
      <c r="N68" s="5"/>
      <c r="O68" s="9"/>
    </row>
    <row r="69" spans="1:15" x14ac:dyDescent="0.25">
      <c r="A69" t="s">
        <v>116</v>
      </c>
      <c r="B69" t="s">
        <v>20</v>
      </c>
      <c r="C69" s="1">
        <f>VLOOKUP(A69,[1]Sheet1!$A$3:$I$1218,3,FALSE)</f>
        <v>8586.2800000000007</v>
      </c>
      <c r="D69" s="1">
        <f t="shared" si="4"/>
        <v>1878.119999999999</v>
      </c>
      <c r="E69" s="1">
        <f>VLOOKUP(A69,[1]Sheet1!$A$3:$I$1218,8,FALSE)</f>
        <v>10464.4</v>
      </c>
      <c r="F69" s="1"/>
      <c r="G69" s="1">
        <f>VLOOKUP(A69,[1]Sheet1!$A$3:$I$1217,7,FALSE)</f>
        <v>5232.2</v>
      </c>
      <c r="H69" s="1"/>
      <c r="I69" s="1">
        <f t="shared" si="5"/>
        <v>5232.2</v>
      </c>
      <c r="N69" s="5"/>
      <c r="O69" s="9"/>
    </row>
    <row r="70" spans="1:15" x14ac:dyDescent="0.25">
      <c r="A70" t="s">
        <v>117</v>
      </c>
      <c r="B70" t="s">
        <v>22</v>
      </c>
      <c r="C70" s="1">
        <f>VLOOKUP(A70,[1]Sheet1!$A$3:$I$1218,3,FALSE)</f>
        <v>0</v>
      </c>
      <c r="D70" s="1">
        <f t="shared" si="4"/>
        <v>0</v>
      </c>
      <c r="E70" s="1">
        <f>VLOOKUP(A70,[1]Sheet1!$A$3:$I$1218,8,FALSE)</f>
        <v>0</v>
      </c>
      <c r="F70" s="1"/>
      <c r="G70" s="1">
        <f>VLOOKUP(A70,[1]Sheet1!$A$3:$I$1217,7,FALSE)</f>
        <v>0</v>
      </c>
      <c r="H70" s="1"/>
      <c r="I70" s="1">
        <f t="shared" si="5"/>
        <v>0</v>
      </c>
      <c r="N70" s="5"/>
      <c r="O70" s="9"/>
    </row>
    <row r="71" spans="1:15" x14ac:dyDescent="0.25">
      <c r="A71" t="s">
        <v>118</v>
      </c>
      <c r="B71" t="s">
        <v>26</v>
      </c>
      <c r="C71" s="1">
        <f>VLOOKUP(A71,[1]Sheet1!$A$3:$I$1218,3,FALSE)</f>
        <v>0</v>
      </c>
      <c r="D71" s="1">
        <f t="shared" si="4"/>
        <v>0</v>
      </c>
      <c r="E71" s="1">
        <f>VLOOKUP(A71,[1]Sheet1!$A$3:$I$1218,8,FALSE)</f>
        <v>0</v>
      </c>
      <c r="F71" s="1"/>
      <c r="G71" s="1">
        <f>VLOOKUP(A71,[1]Sheet1!$A$3:$I$1217,7,FALSE)</f>
        <v>0</v>
      </c>
      <c r="H71" s="1"/>
      <c r="I71" s="1">
        <f t="shared" si="5"/>
        <v>0</v>
      </c>
      <c r="N71" s="5"/>
      <c r="O71" s="9"/>
    </row>
    <row r="72" spans="1:15" x14ac:dyDescent="0.25">
      <c r="A72" t="s">
        <v>119</v>
      </c>
      <c r="B72" t="s">
        <v>28</v>
      </c>
      <c r="C72" s="1">
        <f>VLOOKUP(A72,[1]Sheet1!$A$3:$I$1218,3,FALSE)</f>
        <v>177053.2</v>
      </c>
      <c r="D72" s="1">
        <f t="shared" si="4"/>
        <v>-7894.1200000000244</v>
      </c>
      <c r="E72" s="1">
        <f>VLOOKUP(A72,[1]Sheet1!$A$3:$I$1218,8,FALSE)</f>
        <v>169159.08</v>
      </c>
      <c r="F72" s="1"/>
      <c r="G72" s="1">
        <f>VLOOKUP(A72,[1]Sheet1!$A$3:$I$1217,7,FALSE)</f>
        <v>84579.54</v>
      </c>
      <c r="H72" s="1"/>
      <c r="I72" s="1">
        <f t="shared" si="5"/>
        <v>84579.54</v>
      </c>
      <c r="N72" s="5"/>
      <c r="O72" s="9"/>
    </row>
    <row r="73" spans="1:15" x14ac:dyDescent="0.25">
      <c r="A73" t="s">
        <v>120</v>
      </c>
      <c r="B73" t="s">
        <v>30</v>
      </c>
      <c r="C73" s="1">
        <f>VLOOKUP(A73,[1]Sheet1!$A$3:$I$1218,3,FALSE)</f>
        <v>1909.56</v>
      </c>
      <c r="D73" s="1">
        <f t="shared" si="4"/>
        <v>-124.91999999999985</v>
      </c>
      <c r="E73" s="1">
        <f>VLOOKUP(A73,[1]Sheet1!$A$3:$I$1218,8,FALSE)</f>
        <v>1784.64</v>
      </c>
      <c r="F73" s="1"/>
      <c r="G73" s="1">
        <f>VLOOKUP(A73,[1]Sheet1!$A$3:$I$1217,7,FALSE)</f>
        <v>892.32</v>
      </c>
      <c r="H73" s="1"/>
      <c r="I73" s="1">
        <f t="shared" si="5"/>
        <v>892.32</v>
      </c>
      <c r="N73" s="5"/>
      <c r="O73" s="9"/>
    </row>
    <row r="74" spans="1:15" x14ac:dyDescent="0.25">
      <c r="A74" t="s">
        <v>121</v>
      </c>
      <c r="B74" t="s">
        <v>122</v>
      </c>
      <c r="C74" s="1">
        <f>VLOOKUP(A74,[1]Sheet1!$A$3:$I$1218,3,FALSE)</f>
        <v>0</v>
      </c>
      <c r="D74" s="1">
        <f t="shared" si="4"/>
        <v>0</v>
      </c>
      <c r="E74" s="1">
        <f>VLOOKUP(A74,[1]Sheet1!$A$3:$I$1218,8,FALSE)</f>
        <v>0</v>
      </c>
      <c r="F74" s="1"/>
      <c r="G74" s="1">
        <f>VLOOKUP(A74,[1]Sheet1!$A$3:$I$1217,7,FALSE)</f>
        <v>0</v>
      </c>
      <c r="H74" s="1"/>
      <c r="I74" s="1">
        <f t="shared" si="5"/>
        <v>0</v>
      </c>
      <c r="N74" s="5"/>
      <c r="O74" s="9"/>
    </row>
    <row r="75" spans="1:15" x14ac:dyDescent="0.25">
      <c r="A75" t="s">
        <v>123</v>
      </c>
      <c r="B75" t="s">
        <v>52</v>
      </c>
      <c r="C75" s="1">
        <f>VLOOKUP(A75,[1]Sheet1!$A$3:$I$1218,3,FALSE)</f>
        <v>0</v>
      </c>
      <c r="D75" s="1">
        <f t="shared" si="4"/>
        <v>0</v>
      </c>
      <c r="E75" s="1">
        <f>VLOOKUP(A75,[1]Sheet1!$A$3:$I$1218,8,FALSE)</f>
        <v>0</v>
      </c>
      <c r="F75" s="1"/>
      <c r="G75" s="1">
        <f>VLOOKUP(A75,[1]Sheet1!$A$3:$I$1217,7,FALSE)</f>
        <v>0</v>
      </c>
      <c r="H75" s="1"/>
      <c r="I75" s="1">
        <f t="shared" si="5"/>
        <v>0</v>
      </c>
      <c r="N75" s="5"/>
      <c r="O75" s="9"/>
    </row>
    <row r="76" spans="1:15" x14ac:dyDescent="0.25">
      <c r="A76" t="s">
        <v>124</v>
      </c>
      <c r="B76" t="s">
        <v>125</v>
      </c>
      <c r="C76" s="1">
        <f>VLOOKUP(A76,[1]Sheet1!$A$3:$I$1218,3,FALSE)</f>
        <v>0</v>
      </c>
      <c r="D76" s="1">
        <f t="shared" si="4"/>
        <v>0</v>
      </c>
      <c r="E76" s="1">
        <f>VLOOKUP(A76,[1]Sheet1!$A$3:$I$1218,8,FALSE)</f>
        <v>0</v>
      </c>
      <c r="F76" s="1"/>
      <c r="G76" s="1">
        <f>VLOOKUP(A76,[1]Sheet1!$A$3:$I$1217,7,FALSE)</f>
        <v>0</v>
      </c>
      <c r="H76" s="1"/>
      <c r="I76" s="1">
        <f t="shared" si="5"/>
        <v>0</v>
      </c>
      <c r="N76" s="5"/>
      <c r="O76" s="9"/>
    </row>
    <row r="77" spans="1:15" x14ac:dyDescent="0.25">
      <c r="A77" t="s">
        <v>126</v>
      </c>
      <c r="B77" t="s">
        <v>66</v>
      </c>
      <c r="C77" s="1">
        <f>VLOOKUP(A77,[1]Sheet1!$A$3:$I$1218,3,FALSE)</f>
        <v>0</v>
      </c>
      <c r="D77" s="1">
        <f t="shared" si="4"/>
        <v>0</v>
      </c>
      <c r="E77" s="1">
        <f>VLOOKUP(A77,[1]Sheet1!$A$3:$I$1218,8,FALSE)</f>
        <v>0</v>
      </c>
      <c r="F77" s="1"/>
      <c r="G77" s="1">
        <f>VLOOKUP(A77,[1]Sheet1!$A$3:$I$1217,7,FALSE)</f>
        <v>0</v>
      </c>
      <c r="H77" s="1"/>
      <c r="I77" s="1">
        <f t="shared" si="5"/>
        <v>0</v>
      </c>
      <c r="N77" s="5"/>
      <c r="O77" s="9"/>
    </row>
    <row r="78" spans="1:15" x14ac:dyDescent="0.25">
      <c r="A78" t="s">
        <v>127</v>
      </c>
      <c r="B78" t="s">
        <v>70</v>
      </c>
      <c r="C78" s="1">
        <f>VLOOKUP(A78,[1]Sheet1!$A$3:$I$1218,3,FALSE)</f>
        <v>0</v>
      </c>
      <c r="D78" s="1">
        <f t="shared" si="4"/>
        <v>0</v>
      </c>
      <c r="E78" s="1">
        <f>VLOOKUP(A78,[1]Sheet1!$A$3:$I$1218,8,FALSE)</f>
        <v>0</v>
      </c>
      <c r="F78" s="1"/>
      <c r="G78" s="1">
        <f>VLOOKUP(A78,[1]Sheet1!$A$3:$I$1217,7,FALSE)</f>
        <v>100000</v>
      </c>
      <c r="H78" s="1"/>
      <c r="I78" s="1">
        <f t="shared" si="5"/>
        <v>-100000</v>
      </c>
      <c r="N78" s="5"/>
      <c r="O78" s="9"/>
    </row>
    <row r="79" spans="1:15" x14ac:dyDescent="0.25">
      <c r="A79" t="s">
        <v>128</v>
      </c>
      <c r="B79" t="s">
        <v>72</v>
      </c>
      <c r="C79" s="1">
        <f>VLOOKUP(A79,[1]Sheet1!$A$3:$I$1218,3,FALSE)</f>
        <v>0</v>
      </c>
      <c r="D79" s="1">
        <f t="shared" si="4"/>
        <v>0</v>
      </c>
      <c r="E79" s="1">
        <f>VLOOKUP(A79,[1]Sheet1!$A$3:$I$1218,8,FALSE)</f>
        <v>0</v>
      </c>
      <c r="F79" s="1"/>
      <c r="G79" s="1">
        <f>VLOOKUP(A79,[1]Sheet1!$A$3:$I$1217,7,FALSE)</f>
        <v>0</v>
      </c>
      <c r="H79" s="1"/>
      <c r="I79" s="1">
        <f t="shared" si="5"/>
        <v>0</v>
      </c>
      <c r="N79" s="5"/>
      <c r="O79" s="9"/>
    </row>
    <row r="80" spans="1:15" x14ac:dyDescent="0.25">
      <c r="A80" t="s">
        <v>129</v>
      </c>
      <c r="B80" t="s">
        <v>74</v>
      </c>
      <c r="C80" s="1">
        <f>VLOOKUP(A80,[1]Sheet1!$A$3:$I$1218,3,FALSE)</f>
        <v>10000</v>
      </c>
      <c r="D80" s="1">
        <f t="shared" si="4"/>
        <v>0</v>
      </c>
      <c r="E80" s="1">
        <f>VLOOKUP(A80,[1]Sheet1!$A$3:$I$1218,8,FALSE)</f>
        <v>10000</v>
      </c>
      <c r="F80" s="1"/>
      <c r="G80" s="1">
        <f>VLOOKUP(A80,[1]Sheet1!$A$3:$I$1217,7,FALSE)</f>
        <v>843.69</v>
      </c>
      <c r="H80" s="1"/>
      <c r="I80" s="1">
        <f t="shared" si="5"/>
        <v>9156.31</v>
      </c>
      <c r="N80" s="5"/>
      <c r="O80" s="9"/>
    </row>
    <row r="81" spans="1:15" x14ac:dyDescent="0.25">
      <c r="A81" t="s">
        <v>130</v>
      </c>
      <c r="B81" t="s">
        <v>76</v>
      </c>
      <c r="C81" s="1">
        <f>VLOOKUP(A81,[1]Sheet1!$A$3:$I$1218,3,FALSE)</f>
        <v>0</v>
      </c>
      <c r="D81" s="1">
        <f t="shared" si="4"/>
        <v>0</v>
      </c>
      <c r="E81" s="1">
        <f>VLOOKUP(A81,[1]Sheet1!$A$3:$I$1218,8,FALSE)</f>
        <v>0</v>
      </c>
      <c r="F81" s="1"/>
      <c r="G81" s="1">
        <f>VLOOKUP(A81,[1]Sheet1!$A$3:$I$1217,7,FALSE)</f>
        <v>0</v>
      </c>
      <c r="H81" s="1"/>
      <c r="I81" s="1">
        <f t="shared" si="5"/>
        <v>0</v>
      </c>
      <c r="N81" s="5"/>
      <c r="O81" s="9"/>
    </row>
    <row r="82" spans="1:15" x14ac:dyDescent="0.25">
      <c r="A82" t="s">
        <v>131</v>
      </c>
      <c r="B82" t="s">
        <v>78</v>
      </c>
      <c r="C82" s="1">
        <f>VLOOKUP(A82,[1]Sheet1!$A$3:$I$1218,3,FALSE)</f>
        <v>160000</v>
      </c>
      <c r="D82" s="1">
        <f t="shared" si="4"/>
        <v>20000</v>
      </c>
      <c r="E82" s="1">
        <f>VLOOKUP(A82,[1]Sheet1!$A$3:$I$1218,8,FALSE)</f>
        <v>180000</v>
      </c>
      <c r="F82" s="1"/>
      <c r="G82" s="1">
        <f>VLOOKUP(A82,[1]Sheet1!$A$3:$I$1217,7,FALSE)</f>
        <v>114473.95</v>
      </c>
      <c r="H82" s="1"/>
      <c r="I82" s="1">
        <f t="shared" si="5"/>
        <v>65526.05</v>
      </c>
      <c r="N82" s="5"/>
      <c r="O82" s="9"/>
    </row>
    <row r="83" spans="1:15" x14ac:dyDescent="0.25">
      <c r="A83" t="s">
        <v>132</v>
      </c>
      <c r="B83" t="s">
        <v>133</v>
      </c>
      <c r="C83" s="1">
        <f>VLOOKUP(A83,[1]Sheet1!$A$3:$I$1218,3,FALSE)</f>
        <v>0</v>
      </c>
      <c r="D83" s="1">
        <f t="shared" si="4"/>
        <v>0</v>
      </c>
      <c r="E83" s="1">
        <f>VLOOKUP(A83,[1]Sheet1!$A$3:$I$1218,8,FALSE)</f>
        <v>0</v>
      </c>
      <c r="F83" s="1"/>
      <c r="G83" s="1">
        <f>VLOOKUP(A83,[1]Sheet1!$A$3:$I$1217,7,FALSE)</f>
        <v>0</v>
      </c>
      <c r="H83" s="1"/>
      <c r="I83" s="1">
        <f t="shared" si="5"/>
        <v>0</v>
      </c>
      <c r="N83" s="5"/>
      <c r="O83" s="9"/>
    </row>
    <row r="84" spans="1:15" x14ac:dyDescent="0.25">
      <c r="A84" t="s">
        <v>134</v>
      </c>
      <c r="B84" t="s">
        <v>135</v>
      </c>
      <c r="C84" s="1">
        <f>VLOOKUP(A84,[1]Sheet1!$A$3:$I$1218,3,FALSE)</f>
        <v>0</v>
      </c>
      <c r="D84" s="1">
        <f t="shared" si="4"/>
        <v>0</v>
      </c>
      <c r="E84" s="1">
        <f>VLOOKUP(A84,[1]Sheet1!$A$3:$I$1218,8,FALSE)</f>
        <v>0</v>
      </c>
      <c r="F84" s="1"/>
      <c r="G84" s="1">
        <f>VLOOKUP(A84,[1]Sheet1!$A$3:$I$1217,7,FALSE)</f>
        <v>0</v>
      </c>
      <c r="H84" s="1"/>
      <c r="I84" s="1">
        <f t="shared" si="5"/>
        <v>0</v>
      </c>
      <c r="N84" s="5"/>
      <c r="O84" s="9"/>
    </row>
    <row r="85" spans="1:15" x14ac:dyDescent="0.25">
      <c r="A85" t="s">
        <v>136</v>
      </c>
      <c r="B85" t="s">
        <v>100</v>
      </c>
      <c r="C85" s="1">
        <f>VLOOKUP(A85,[1]Sheet1!$A$3:$I$1218,3,FALSE)</f>
        <v>-755951.71</v>
      </c>
      <c r="D85" s="1">
        <f t="shared" si="4"/>
        <v>0</v>
      </c>
      <c r="E85" s="1">
        <f>VLOOKUP(A85,[1]Sheet1!$A$3:$I$1218,8,FALSE)</f>
        <v>-755951.71</v>
      </c>
      <c r="F85" s="1"/>
      <c r="G85" s="1">
        <f>VLOOKUP(A85,[1]Sheet1!$A$3:$I$1217,7,FALSE)</f>
        <v>-553970.6</v>
      </c>
      <c r="H85" s="1"/>
      <c r="I85" s="1">
        <f t="shared" si="5"/>
        <v>-201981.11</v>
      </c>
      <c r="N85" s="5"/>
      <c r="O85" s="9"/>
    </row>
    <row r="86" spans="1:15" x14ac:dyDescent="0.25">
      <c r="A86" t="s">
        <v>137</v>
      </c>
      <c r="B86" t="s">
        <v>138</v>
      </c>
      <c r="C86" s="1">
        <f>VLOOKUP(A86,[1]Sheet1!$A$3:$I$1218,3,FALSE)</f>
        <v>0</v>
      </c>
      <c r="D86" s="1">
        <f t="shared" si="4"/>
        <v>0</v>
      </c>
      <c r="E86" s="1">
        <f>VLOOKUP(A86,[1]Sheet1!$A$3:$I$1218,8,FALSE)</f>
        <v>0</v>
      </c>
      <c r="F86" s="1"/>
      <c r="G86" s="1">
        <f>VLOOKUP(A86,[1]Sheet1!$A$3:$I$1217,7,FALSE)</f>
        <v>0</v>
      </c>
      <c r="H86" s="1"/>
      <c r="I86" s="1">
        <f t="shared" si="5"/>
        <v>0</v>
      </c>
      <c r="N86" s="5"/>
      <c r="O86" s="9"/>
    </row>
    <row r="87" spans="1:15" x14ac:dyDescent="0.25">
      <c r="A87" s="7"/>
      <c r="B87" s="7" t="s">
        <v>103</v>
      </c>
      <c r="C87" s="8">
        <f>SUM(C61:C86)</f>
        <v>742044.3600000001</v>
      </c>
      <c r="D87" s="8">
        <f t="shared" ref="D87:E87" si="6">SUM(D61:D86)</f>
        <v>-84881.42</v>
      </c>
      <c r="E87" s="8">
        <f t="shared" si="6"/>
        <v>657162.93999999994</v>
      </c>
      <c r="F87" s="8"/>
      <c r="G87" s="8"/>
      <c r="H87" s="8"/>
      <c r="I87" s="8"/>
      <c r="N87" s="5"/>
      <c r="O87" s="9"/>
    </row>
    <row r="88" spans="1:15" x14ac:dyDescent="0.25">
      <c r="A88" s="7">
        <v>102</v>
      </c>
      <c r="B88" s="7" t="s">
        <v>104</v>
      </c>
      <c r="C88" s="7"/>
      <c r="D88" s="7"/>
      <c r="E88" s="7"/>
      <c r="F88" s="7"/>
      <c r="G88" s="7"/>
      <c r="H88" s="7"/>
      <c r="I88" s="7"/>
      <c r="N88" s="5"/>
      <c r="O88" s="9"/>
    </row>
    <row r="89" spans="1:15" x14ac:dyDescent="0.25">
      <c r="A89" t="s">
        <v>105</v>
      </c>
      <c r="B89" t="s">
        <v>106</v>
      </c>
      <c r="D89" s="1"/>
      <c r="N89" s="5"/>
      <c r="O89" s="9"/>
    </row>
    <row r="90" spans="1:15" x14ac:dyDescent="0.25">
      <c r="A90" s="3">
        <v>201</v>
      </c>
      <c r="B90" s="3" t="s">
        <v>139</v>
      </c>
      <c r="C90" s="3"/>
      <c r="D90" s="3"/>
      <c r="E90" s="3"/>
      <c r="F90" s="3"/>
      <c r="G90" s="3"/>
      <c r="H90" s="3"/>
      <c r="I90" s="3"/>
      <c r="N90" s="5"/>
      <c r="O90" s="9"/>
    </row>
    <row r="91" spans="1:15" x14ac:dyDescent="0.25">
      <c r="A91" t="s">
        <v>140</v>
      </c>
      <c r="B91" t="s">
        <v>141</v>
      </c>
      <c r="C91" s="1">
        <f>VLOOKUP(A91,[1]Sheet1!$A$3:$I$1218,3,FALSE)</f>
        <v>829470.24</v>
      </c>
      <c r="D91" s="1">
        <f t="shared" ref="D91:D154" si="7">+E91-C91</f>
        <v>1567.936800000025</v>
      </c>
      <c r="E91" s="1">
        <f>VLOOKUP(A91,[1]Sheet1!$A$3:$I$1218,8,FALSE)</f>
        <v>831038.17680000002</v>
      </c>
      <c r="F91" s="1"/>
      <c r="G91" s="1">
        <f>VLOOKUP(A91,[1]Sheet1!$A$3:$I$1217,7,FALSE)</f>
        <v>391999.14</v>
      </c>
      <c r="H91" s="1"/>
      <c r="I91" s="1">
        <f t="shared" ref="I91:I154" si="8">+E91-G91</f>
        <v>439039.0368</v>
      </c>
      <c r="N91" s="5"/>
      <c r="O91" s="9"/>
    </row>
    <row r="92" spans="1:15" x14ac:dyDescent="0.25">
      <c r="A92" t="s">
        <v>142</v>
      </c>
      <c r="B92" t="s">
        <v>143</v>
      </c>
      <c r="C92" s="1">
        <f>VLOOKUP(A92,[1]Sheet1!$A$3:$I$1218,3,FALSE)</f>
        <v>4279184.99</v>
      </c>
      <c r="D92" s="1">
        <f t="shared" si="7"/>
        <v>742775.44999999925</v>
      </c>
      <c r="E92" s="1">
        <f>VLOOKUP(A92,[1]Sheet1!$A$3:$I$1218,8,FALSE)</f>
        <v>5021960.4399999995</v>
      </c>
      <c r="F92" s="1"/>
      <c r="G92" s="1">
        <f>VLOOKUP(A92,[1]Sheet1!$A$3:$I$1217,7,FALSE)</f>
        <v>2510980.2199999997</v>
      </c>
      <c r="H92" s="1"/>
      <c r="I92" s="1">
        <f t="shared" si="8"/>
        <v>2510980.2199999997</v>
      </c>
      <c r="N92" s="5"/>
      <c r="O92" s="9"/>
    </row>
    <row r="93" spans="1:15" x14ac:dyDescent="0.25">
      <c r="A93" t="s">
        <v>144</v>
      </c>
      <c r="B93" t="s">
        <v>145</v>
      </c>
      <c r="C93" s="1">
        <f>VLOOKUP(A93,[1]Sheet1!$A$3:$I$1218,3,FALSE)</f>
        <v>0</v>
      </c>
      <c r="D93" s="1">
        <f t="shared" si="7"/>
        <v>0</v>
      </c>
      <c r="E93" s="1">
        <f>VLOOKUP(A93,[1]Sheet1!$A$3:$I$1218,8,FALSE)</f>
        <v>0</v>
      </c>
      <c r="F93" s="1"/>
      <c r="G93" s="1">
        <f>VLOOKUP(A93,[1]Sheet1!$A$3:$I$1217,7,FALSE)</f>
        <v>0</v>
      </c>
      <c r="H93" s="1"/>
      <c r="I93" s="1">
        <f t="shared" si="8"/>
        <v>0</v>
      </c>
      <c r="N93" s="5"/>
      <c r="O93" s="9"/>
    </row>
    <row r="94" spans="1:15" x14ac:dyDescent="0.25">
      <c r="A94" t="s">
        <v>146</v>
      </c>
      <c r="B94" t="s">
        <v>147</v>
      </c>
      <c r="C94" s="1">
        <f>VLOOKUP(A94,[1]Sheet1!$A$3:$I$1218,3,FALSE)</f>
        <v>109759.77</v>
      </c>
      <c r="D94" s="1">
        <f t="shared" si="7"/>
        <v>-15679.98000000001</v>
      </c>
      <c r="E94" s="1">
        <f>VLOOKUP(A94,[1]Sheet1!$A$3:$I$1218,8,FALSE)</f>
        <v>94079.79</v>
      </c>
      <c r="F94" s="1"/>
      <c r="G94" s="1">
        <f>VLOOKUP(A94,[1]Sheet1!$A$3:$I$1217,7,FALSE)</f>
        <v>94079.79</v>
      </c>
      <c r="H94" s="1"/>
      <c r="I94" s="1">
        <f t="shared" si="8"/>
        <v>0</v>
      </c>
      <c r="N94" s="5"/>
      <c r="O94" s="9"/>
    </row>
    <row r="95" spans="1:15" x14ac:dyDescent="0.25">
      <c r="A95" t="s">
        <v>148</v>
      </c>
      <c r="B95" t="s">
        <v>149</v>
      </c>
      <c r="C95" s="1">
        <f>VLOOKUP(A95,[1]Sheet1!$A$3:$I$1218,3,FALSE)</f>
        <v>0</v>
      </c>
      <c r="D95" s="1">
        <f t="shared" si="7"/>
        <v>0</v>
      </c>
      <c r="E95" s="1">
        <f>VLOOKUP(A95,[1]Sheet1!$A$3:$I$1218,8,FALSE)</f>
        <v>0</v>
      </c>
      <c r="F95" s="1"/>
      <c r="G95" s="1">
        <f>VLOOKUP(A95,[1]Sheet1!$A$3:$I$1217,7,FALSE)</f>
        <v>0</v>
      </c>
      <c r="H95" s="1"/>
      <c r="I95" s="1">
        <f t="shared" si="8"/>
        <v>0</v>
      </c>
      <c r="N95" s="5"/>
      <c r="O95" s="9"/>
    </row>
    <row r="96" spans="1:15" x14ac:dyDescent="0.25">
      <c r="A96" t="s">
        <v>150</v>
      </c>
      <c r="B96" t="s">
        <v>151</v>
      </c>
      <c r="C96" s="1">
        <f>VLOOKUP(A96,[1]Sheet1!$A$3:$I$1218,3,FALSE)</f>
        <v>266821.43</v>
      </c>
      <c r="D96" s="1">
        <f t="shared" si="7"/>
        <v>19024.049999999988</v>
      </c>
      <c r="E96" s="1">
        <f>VLOOKUP(A96,[1]Sheet1!$A$3:$I$1218,8,FALSE)</f>
        <v>285845.48</v>
      </c>
      <c r="F96" s="1"/>
      <c r="G96" s="1">
        <f>VLOOKUP(A96,[1]Sheet1!$A$3:$I$1217,7,FALSE)</f>
        <v>142922.74</v>
      </c>
      <c r="H96" s="1"/>
      <c r="I96" s="1">
        <f t="shared" si="8"/>
        <v>142922.74</v>
      </c>
      <c r="N96" s="5"/>
      <c r="O96" s="9"/>
    </row>
    <row r="97" spans="1:15" x14ac:dyDescent="0.25">
      <c r="A97" t="s">
        <v>152</v>
      </c>
      <c r="B97" t="s">
        <v>153</v>
      </c>
      <c r="C97" s="1">
        <f>VLOOKUP(A97,[1]Sheet1!$A$3:$I$1218,3,FALSE)</f>
        <v>0</v>
      </c>
      <c r="D97" s="1">
        <f t="shared" si="7"/>
        <v>0</v>
      </c>
      <c r="E97" s="1">
        <f>VLOOKUP(A97,[1]Sheet1!$A$3:$I$1218,8,FALSE)</f>
        <v>0</v>
      </c>
      <c r="F97" s="1"/>
      <c r="G97" s="1">
        <f>VLOOKUP(A97,[1]Sheet1!$A$3:$I$1217,7,FALSE)</f>
        <v>0</v>
      </c>
      <c r="H97" s="1"/>
      <c r="I97" s="1">
        <f t="shared" si="8"/>
        <v>0</v>
      </c>
      <c r="N97" s="5"/>
      <c r="O97" s="9"/>
    </row>
    <row r="98" spans="1:15" x14ac:dyDescent="0.25">
      <c r="A98" t="s">
        <v>154</v>
      </c>
      <c r="B98" t="s">
        <v>155</v>
      </c>
      <c r="C98" s="1">
        <f>VLOOKUP(A98,[1]Sheet1!$A$3:$I$1218,3,FALSE)</f>
        <v>0</v>
      </c>
      <c r="D98" s="1">
        <f t="shared" si="7"/>
        <v>0</v>
      </c>
      <c r="E98" s="1">
        <f>VLOOKUP(A98,[1]Sheet1!$A$3:$I$1218,8,FALSE)</f>
        <v>0</v>
      </c>
      <c r="F98" s="1"/>
      <c r="G98" s="1">
        <f>VLOOKUP(A98,[1]Sheet1!$A$3:$I$1217,7,FALSE)</f>
        <v>0</v>
      </c>
      <c r="H98" s="1"/>
      <c r="I98" s="1">
        <f t="shared" si="8"/>
        <v>0</v>
      </c>
      <c r="N98" s="5"/>
      <c r="O98" s="9"/>
    </row>
    <row r="99" spans="1:15" x14ac:dyDescent="0.25">
      <c r="A99" t="s">
        <v>156</v>
      </c>
      <c r="B99" t="s">
        <v>157</v>
      </c>
      <c r="C99" s="1">
        <f>VLOOKUP(A99,[1]Sheet1!$A$3:$I$1218,3,FALSE)</f>
        <v>11400</v>
      </c>
      <c r="D99" s="1">
        <f t="shared" si="7"/>
        <v>31000</v>
      </c>
      <c r="E99" s="1">
        <f>VLOOKUP(A99,[1]Sheet1!$A$3:$I$1218,8,FALSE)</f>
        <v>42400</v>
      </c>
      <c r="F99" s="1"/>
      <c r="G99" s="1">
        <f>VLOOKUP(A99,[1]Sheet1!$A$3:$I$1217,7,FALSE)</f>
        <v>21200</v>
      </c>
      <c r="H99" s="1"/>
      <c r="I99" s="1">
        <f t="shared" si="8"/>
        <v>21200</v>
      </c>
      <c r="N99" s="5"/>
      <c r="O99" s="9"/>
    </row>
    <row r="100" spans="1:15" x14ac:dyDescent="0.25">
      <c r="A100" t="s">
        <v>158</v>
      </c>
      <c r="B100" t="s">
        <v>159</v>
      </c>
      <c r="C100" s="1">
        <f>VLOOKUP(A100,[1]Sheet1!$A$3:$I$1218,3,FALSE)</f>
        <v>0</v>
      </c>
      <c r="D100" s="1">
        <f t="shared" si="7"/>
        <v>0</v>
      </c>
      <c r="E100" s="1">
        <f>VLOOKUP(A100,[1]Sheet1!$A$3:$I$1218,8,FALSE)</f>
        <v>0</v>
      </c>
      <c r="F100" s="1"/>
      <c r="G100" s="1">
        <f>VLOOKUP(A100,[1]Sheet1!$A$3:$I$1217,7,FALSE)</f>
        <v>0</v>
      </c>
      <c r="H100" s="1"/>
      <c r="I100" s="1">
        <f t="shared" si="8"/>
        <v>0</v>
      </c>
      <c r="N100" s="5"/>
      <c r="O100" s="9"/>
    </row>
    <row r="101" spans="1:15" x14ac:dyDescent="0.25">
      <c r="A101" t="s">
        <v>160</v>
      </c>
      <c r="B101" t="s">
        <v>161</v>
      </c>
      <c r="C101" s="1">
        <f>VLOOKUP(A101,[1]Sheet1!$A$3:$I$1218,3,FALSE)</f>
        <v>0</v>
      </c>
      <c r="D101" s="1">
        <f t="shared" si="7"/>
        <v>0</v>
      </c>
      <c r="E101" s="1">
        <f>VLOOKUP(A101,[1]Sheet1!$A$3:$I$1218,8,FALSE)</f>
        <v>0</v>
      </c>
      <c r="F101" s="1"/>
      <c r="G101" s="1">
        <f>VLOOKUP(A101,[1]Sheet1!$A$3:$I$1217,7,FALSE)</f>
        <v>0</v>
      </c>
      <c r="H101" s="1"/>
      <c r="I101" s="1">
        <f t="shared" si="8"/>
        <v>0</v>
      </c>
      <c r="N101" s="5"/>
      <c r="O101" s="9"/>
    </row>
    <row r="102" spans="1:15" x14ac:dyDescent="0.25">
      <c r="A102" t="s">
        <v>162</v>
      </c>
      <c r="B102" t="s">
        <v>163</v>
      </c>
      <c r="C102" s="1">
        <f>VLOOKUP(A102,[1]Sheet1!$A$3:$I$1218,3,FALSE)</f>
        <v>53928</v>
      </c>
      <c r="D102" s="1">
        <f t="shared" si="7"/>
        <v>1722</v>
      </c>
      <c r="E102" s="1">
        <f>VLOOKUP(A102,[1]Sheet1!$A$3:$I$1218,8,FALSE)</f>
        <v>55650</v>
      </c>
      <c r="F102" s="1"/>
      <c r="G102" s="1">
        <f>VLOOKUP(A102,[1]Sheet1!$A$3:$I$1217,7,FALSE)</f>
        <v>27825</v>
      </c>
      <c r="H102" s="1"/>
      <c r="I102" s="1">
        <f t="shared" si="8"/>
        <v>27825</v>
      </c>
      <c r="N102" s="5"/>
      <c r="O102" s="9"/>
    </row>
    <row r="103" spans="1:15" x14ac:dyDescent="0.25">
      <c r="A103" t="s">
        <v>164</v>
      </c>
      <c r="B103" t="s">
        <v>165</v>
      </c>
      <c r="C103" s="1">
        <f>VLOOKUP(A103,[1]Sheet1!$A$3:$I$1218,3,FALSE)</f>
        <v>0</v>
      </c>
      <c r="D103" s="1">
        <f t="shared" si="7"/>
        <v>0</v>
      </c>
      <c r="E103" s="1">
        <f>VLOOKUP(A103,[1]Sheet1!$A$3:$I$1218,8,FALSE)</f>
        <v>0</v>
      </c>
      <c r="F103" s="1"/>
      <c r="G103" s="1">
        <f>VLOOKUP(A103,[1]Sheet1!$A$3:$I$1217,7,FALSE)</f>
        <v>0</v>
      </c>
      <c r="H103" s="1"/>
      <c r="I103" s="1">
        <f t="shared" si="8"/>
        <v>0</v>
      </c>
      <c r="N103" s="5"/>
      <c r="O103" s="9"/>
    </row>
    <row r="104" spans="1:15" x14ac:dyDescent="0.25">
      <c r="A104" t="s">
        <v>166</v>
      </c>
      <c r="B104" t="s">
        <v>167</v>
      </c>
      <c r="C104" s="1">
        <f>VLOOKUP(A104,[1]Sheet1!$A$3:$I$1218,3,FALSE)</f>
        <v>0</v>
      </c>
      <c r="D104" s="1">
        <f t="shared" si="7"/>
        <v>0</v>
      </c>
      <c r="E104" s="1">
        <f>VLOOKUP(A104,[1]Sheet1!$A$3:$I$1218,8,FALSE)</f>
        <v>0</v>
      </c>
      <c r="F104" s="1"/>
      <c r="G104" s="1">
        <f>VLOOKUP(A104,[1]Sheet1!$A$3:$I$1217,7,FALSE)</f>
        <v>804.62</v>
      </c>
      <c r="H104" s="1"/>
      <c r="I104" s="1">
        <f t="shared" si="8"/>
        <v>-804.62</v>
      </c>
      <c r="N104" s="5"/>
      <c r="O104" s="9"/>
    </row>
    <row r="105" spans="1:15" x14ac:dyDescent="0.25">
      <c r="A105" t="s">
        <v>168</v>
      </c>
      <c r="B105" t="s">
        <v>169</v>
      </c>
      <c r="C105" s="1">
        <f>VLOOKUP(A105,[1]Sheet1!$A$3:$I$1218,3,FALSE)</f>
        <v>0</v>
      </c>
      <c r="D105" s="1">
        <f t="shared" si="7"/>
        <v>0</v>
      </c>
      <c r="E105" s="1">
        <f>VLOOKUP(A105,[1]Sheet1!$A$3:$I$1218,8,FALSE)</f>
        <v>0</v>
      </c>
      <c r="F105" s="1"/>
      <c r="G105" s="1">
        <f>VLOOKUP(A105,[1]Sheet1!$A$3:$I$1217,7,FALSE)</f>
        <v>0</v>
      </c>
      <c r="H105" s="1"/>
      <c r="I105" s="1">
        <f t="shared" si="8"/>
        <v>0</v>
      </c>
      <c r="N105" s="5"/>
      <c r="O105" s="9"/>
    </row>
    <row r="106" spans="1:15" x14ac:dyDescent="0.25">
      <c r="A106" t="s">
        <v>170</v>
      </c>
      <c r="B106" t="s">
        <v>171</v>
      </c>
      <c r="C106" s="1">
        <f>VLOOKUP(A106,[1]Sheet1!$A$3:$I$1218,3,FALSE)</f>
        <v>0</v>
      </c>
      <c r="D106" s="1">
        <f t="shared" si="7"/>
        <v>0</v>
      </c>
      <c r="E106" s="1">
        <f>VLOOKUP(A106,[1]Sheet1!$A$3:$I$1218,8,FALSE)</f>
        <v>0</v>
      </c>
      <c r="F106" s="1"/>
      <c r="G106" s="1">
        <f>VLOOKUP(A106,[1]Sheet1!$A$3:$I$1217,7,FALSE)</f>
        <v>0</v>
      </c>
      <c r="H106" s="1"/>
      <c r="I106" s="1">
        <f t="shared" si="8"/>
        <v>0</v>
      </c>
      <c r="N106" s="5"/>
      <c r="O106" s="9"/>
    </row>
    <row r="107" spans="1:15" x14ac:dyDescent="0.25">
      <c r="A107" t="s">
        <v>172</v>
      </c>
      <c r="B107" t="s">
        <v>173</v>
      </c>
      <c r="C107" s="1">
        <f>VLOOKUP(A107,[1]Sheet1!$A$3:$I$1218,3,FALSE)</f>
        <v>0</v>
      </c>
      <c r="D107" s="1">
        <f t="shared" si="7"/>
        <v>0</v>
      </c>
      <c r="E107" s="1">
        <f>VLOOKUP(A107,[1]Sheet1!$A$3:$I$1218,8,FALSE)</f>
        <v>0</v>
      </c>
      <c r="F107" s="1"/>
      <c r="G107" s="1">
        <f>VLOOKUP(A107,[1]Sheet1!$A$3:$I$1217,7,FALSE)</f>
        <v>0</v>
      </c>
      <c r="H107" s="1"/>
      <c r="I107" s="1">
        <f t="shared" si="8"/>
        <v>0</v>
      </c>
      <c r="N107" s="5"/>
      <c r="O107" s="9"/>
    </row>
    <row r="108" spans="1:15" x14ac:dyDescent="0.25">
      <c r="A108" t="s">
        <v>174</v>
      </c>
      <c r="B108" t="s">
        <v>175</v>
      </c>
      <c r="C108" s="1">
        <f>VLOOKUP(A108,[1]Sheet1!$A$3:$I$1218,3,FALSE)</f>
        <v>0</v>
      </c>
      <c r="D108" s="1">
        <f t="shared" si="7"/>
        <v>0</v>
      </c>
      <c r="E108" s="1">
        <f>VLOOKUP(A108,[1]Sheet1!$A$3:$I$1218,8,FALSE)</f>
        <v>0</v>
      </c>
      <c r="F108" s="1"/>
      <c r="G108" s="1">
        <f>VLOOKUP(A108,[1]Sheet1!$A$3:$I$1217,7,FALSE)</f>
        <v>0</v>
      </c>
      <c r="H108" s="1"/>
      <c r="I108" s="1">
        <f t="shared" si="8"/>
        <v>0</v>
      </c>
      <c r="N108" s="5"/>
      <c r="O108" s="9"/>
    </row>
    <row r="109" spans="1:15" x14ac:dyDescent="0.25">
      <c r="A109" t="s">
        <v>176</v>
      </c>
      <c r="B109" t="s">
        <v>177</v>
      </c>
      <c r="C109" s="1">
        <f>VLOOKUP(A109,[1]Sheet1!$A$3:$I$1218,3,FALSE)</f>
        <v>0</v>
      </c>
      <c r="D109" s="1">
        <f t="shared" si="7"/>
        <v>739755.06</v>
      </c>
      <c r="E109" s="1">
        <f>VLOOKUP(A109,[1]Sheet1!$A$3:$I$1218,8,FALSE)</f>
        <v>739755.06</v>
      </c>
      <c r="F109" s="1"/>
      <c r="G109" s="1">
        <f>VLOOKUP(A109,[1]Sheet1!$A$3:$I$1217,7,FALSE)</f>
        <v>369877.53</v>
      </c>
      <c r="H109" s="1"/>
      <c r="I109" s="1">
        <f t="shared" si="8"/>
        <v>369877.53</v>
      </c>
      <c r="N109" s="5"/>
      <c r="O109" s="9"/>
    </row>
    <row r="110" spans="1:15" x14ac:dyDescent="0.25">
      <c r="A110" t="s">
        <v>178</v>
      </c>
      <c r="B110" t="s">
        <v>179</v>
      </c>
      <c r="C110" s="1">
        <f>VLOOKUP(A110,[1]Sheet1!$A$3:$I$1218,3,FALSE)</f>
        <v>0</v>
      </c>
      <c r="D110" s="1">
        <f t="shared" si="7"/>
        <v>0</v>
      </c>
      <c r="E110" s="1">
        <f>VLOOKUP(A110,[1]Sheet1!$A$3:$I$1218,8,FALSE)</f>
        <v>0</v>
      </c>
      <c r="F110" s="1"/>
      <c r="G110" s="1">
        <f>VLOOKUP(A110,[1]Sheet1!$A$3:$I$1217,7,FALSE)</f>
        <v>0</v>
      </c>
      <c r="H110" s="1"/>
      <c r="I110" s="1">
        <f t="shared" si="8"/>
        <v>0</v>
      </c>
      <c r="N110" s="5"/>
      <c r="O110" s="9"/>
    </row>
    <row r="111" spans="1:15" x14ac:dyDescent="0.25">
      <c r="A111" t="s">
        <v>180</v>
      </c>
      <c r="B111" t="s">
        <v>181</v>
      </c>
      <c r="C111" s="1">
        <f>VLOOKUP(A111,[1]Sheet1!$A$3:$I$1218,3,FALSE)</f>
        <v>264000</v>
      </c>
      <c r="D111" s="1">
        <f t="shared" si="7"/>
        <v>81000</v>
      </c>
      <c r="E111" s="1">
        <f>VLOOKUP(A111,[1]Sheet1!$A$3:$I$1218,8,FALSE)</f>
        <v>345000</v>
      </c>
      <c r="F111" s="1"/>
      <c r="G111" s="1">
        <f>VLOOKUP(A111,[1]Sheet1!$A$3:$I$1217,7,FALSE)</f>
        <v>172500</v>
      </c>
      <c r="H111" s="1"/>
      <c r="I111" s="1">
        <f t="shared" si="8"/>
        <v>172500</v>
      </c>
      <c r="N111" s="5"/>
      <c r="O111" s="9"/>
    </row>
    <row r="112" spans="1:15" x14ac:dyDescent="0.25">
      <c r="A112" t="s">
        <v>182</v>
      </c>
      <c r="B112" t="s">
        <v>183</v>
      </c>
      <c r="C112" s="1">
        <f>VLOOKUP(A112,[1]Sheet1!$A$3:$I$1218,3,FALSE)</f>
        <v>0</v>
      </c>
      <c r="D112" s="1">
        <f t="shared" si="7"/>
        <v>0</v>
      </c>
      <c r="E112" s="1">
        <f>VLOOKUP(A112,[1]Sheet1!$A$3:$I$1218,8,FALSE)</f>
        <v>0</v>
      </c>
      <c r="F112" s="1"/>
      <c r="G112" s="1">
        <f>VLOOKUP(A112,[1]Sheet1!$A$3:$I$1217,7,FALSE)</f>
        <v>0</v>
      </c>
      <c r="H112" s="1"/>
      <c r="I112" s="1">
        <f t="shared" si="8"/>
        <v>0</v>
      </c>
      <c r="N112" s="5"/>
      <c r="O112" s="9"/>
    </row>
    <row r="113" spans="1:15" x14ac:dyDescent="0.25">
      <c r="A113" t="s">
        <v>184</v>
      </c>
      <c r="B113" t="s">
        <v>185</v>
      </c>
      <c r="C113" s="1">
        <f>VLOOKUP(A113,[1]Sheet1!$A$3:$I$1218,3,FALSE)</f>
        <v>93.09</v>
      </c>
      <c r="D113" s="1">
        <f t="shared" si="7"/>
        <v>-0.93000000000000682</v>
      </c>
      <c r="E113" s="1">
        <f>VLOOKUP(A113,[1]Sheet1!$A$3:$I$1218,8,FALSE)</f>
        <v>92.16</v>
      </c>
      <c r="F113" s="1"/>
      <c r="G113" s="1">
        <f>VLOOKUP(A113,[1]Sheet1!$A$3:$I$1217,7,FALSE)</f>
        <v>46.08</v>
      </c>
      <c r="H113" s="1"/>
      <c r="I113" s="1">
        <f t="shared" si="8"/>
        <v>46.08</v>
      </c>
      <c r="N113" s="5"/>
      <c r="O113" s="9"/>
    </row>
    <row r="114" spans="1:15" x14ac:dyDescent="0.25">
      <c r="A114" t="s">
        <v>186</v>
      </c>
      <c r="B114" t="s">
        <v>187</v>
      </c>
      <c r="C114" s="1">
        <f>VLOOKUP(A114,[1]Sheet1!$A$3:$I$1218,3,FALSE)</f>
        <v>2792.7</v>
      </c>
      <c r="D114" s="1">
        <f t="shared" si="7"/>
        <v>110.34000000000015</v>
      </c>
      <c r="E114" s="1">
        <f>VLOOKUP(A114,[1]Sheet1!$A$3:$I$1218,8,FALSE)</f>
        <v>2903.04</v>
      </c>
      <c r="F114" s="1"/>
      <c r="G114" s="1">
        <f>VLOOKUP(A114,[1]Sheet1!$A$3:$I$1217,7,FALSE)</f>
        <v>1451.52</v>
      </c>
      <c r="H114" s="1"/>
      <c r="I114" s="1">
        <f t="shared" si="8"/>
        <v>1451.52</v>
      </c>
      <c r="N114" s="5"/>
      <c r="O114" s="9"/>
    </row>
    <row r="115" spans="1:15" x14ac:dyDescent="0.25">
      <c r="A115" t="s">
        <v>188</v>
      </c>
      <c r="B115" t="s">
        <v>189</v>
      </c>
      <c r="C115" s="1">
        <f>VLOOKUP(A115,[1]Sheet1!$A$3:$I$1218,3,FALSE)</f>
        <v>0</v>
      </c>
      <c r="D115" s="1">
        <f t="shared" si="7"/>
        <v>0</v>
      </c>
      <c r="E115" s="1">
        <f>VLOOKUP(A115,[1]Sheet1!$A$3:$I$1218,8,FALSE)</f>
        <v>0</v>
      </c>
      <c r="F115" s="1"/>
      <c r="G115" s="1">
        <f>VLOOKUP(A115,[1]Sheet1!$A$3:$I$1217,7,FALSE)</f>
        <v>0</v>
      </c>
      <c r="H115" s="1"/>
      <c r="I115" s="1">
        <f t="shared" si="8"/>
        <v>0</v>
      </c>
      <c r="N115" s="5"/>
      <c r="O115" s="9"/>
    </row>
    <row r="116" spans="1:15" x14ac:dyDescent="0.25">
      <c r="A116" t="s">
        <v>190</v>
      </c>
      <c r="B116" t="s">
        <v>191</v>
      </c>
      <c r="C116" s="1">
        <f>VLOOKUP(A116,[1]Sheet1!$A$3:$I$1218,3,FALSE)</f>
        <v>8388.7800000000007</v>
      </c>
      <c r="D116" s="1">
        <f t="shared" si="7"/>
        <v>1332.7999999999993</v>
      </c>
      <c r="E116" s="1">
        <f>VLOOKUP(A116,[1]Sheet1!$A$3:$I$1218,8,FALSE)</f>
        <v>9721.58</v>
      </c>
      <c r="F116" s="1"/>
      <c r="G116" s="1">
        <f>VLOOKUP(A116,[1]Sheet1!$A$3:$I$1217,7,FALSE)</f>
        <v>4860.79</v>
      </c>
      <c r="H116" s="1"/>
      <c r="I116" s="1">
        <f t="shared" si="8"/>
        <v>4860.79</v>
      </c>
      <c r="N116" s="5"/>
      <c r="O116" s="9"/>
    </row>
    <row r="117" spans="1:15" x14ac:dyDescent="0.25">
      <c r="A117" t="s">
        <v>192</v>
      </c>
      <c r="B117" t="s">
        <v>193</v>
      </c>
      <c r="C117" s="1">
        <f>VLOOKUP(A117,[1]Sheet1!$A$3:$I$1218,3,FALSE)</f>
        <v>53942.15</v>
      </c>
      <c r="D117" s="1">
        <f t="shared" si="7"/>
        <v>3993.8699999999953</v>
      </c>
      <c r="E117" s="1">
        <f>VLOOKUP(A117,[1]Sheet1!$A$3:$I$1218,8,FALSE)</f>
        <v>57936.02</v>
      </c>
      <c r="F117" s="1"/>
      <c r="G117" s="1">
        <f>VLOOKUP(A117,[1]Sheet1!$A$3:$I$1217,7,FALSE)</f>
        <v>28968.01</v>
      </c>
      <c r="H117" s="1"/>
      <c r="I117" s="1">
        <f t="shared" si="8"/>
        <v>28968.01</v>
      </c>
      <c r="N117" s="5"/>
      <c r="O117" s="9"/>
    </row>
    <row r="118" spans="1:15" x14ac:dyDescent="0.25">
      <c r="A118" t="s">
        <v>194</v>
      </c>
      <c r="B118" t="s">
        <v>195</v>
      </c>
      <c r="C118" s="1">
        <f>VLOOKUP(A118,[1]Sheet1!$A$3:$I$1218,3,FALSE)</f>
        <v>0</v>
      </c>
      <c r="D118" s="1">
        <f t="shared" si="7"/>
        <v>0</v>
      </c>
      <c r="E118" s="1">
        <f>VLOOKUP(A118,[1]Sheet1!$A$3:$I$1218,8,FALSE)</f>
        <v>0</v>
      </c>
      <c r="F118" s="1"/>
      <c r="G118" s="1">
        <f>VLOOKUP(A118,[1]Sheet1!$A$3:$I$1217,7,FALSE)</f>
        <v>0</v>
      </c>
      <c r="H118" s="1"/>
      <c r="I118" s="1">
        <f t="shared" si="8"/>
        <v>0</v>
      </c>
      <c r="N118" s="5"/>
      <c r="O118" s="9"/>
    </row>
    <row r="119" spans="1:15" x14ac:dyDescent="0.25">
      <c r="A119" t="s">
        <v>196</v>
      </c>
      <c r="B119" t="s">
        <v>197</v>
      </c>
      <c r="C119" s="1">
        <f>VLOOKUP(A119,[1]Sheet1!$A$3:$I$1218,3,FALSE)</f>
        <v>0</v>
      </c>
      <c r="D119" s="1">
        <f t="shared" si="7"/>
        <v>0</v>
      </c>
      <c r="E119" s="1">
        <f>VLOOKUP(A119,[1]Sheet1!$A$3:$I$1218,8,FALSE)</f>
        <v>0</v>
      </c>
      <c r="F119" s="1"/>
      <c r="G119" s="1">
        <f>VLOOKUP(A119,[1]Sheet1!$A$3:$I$1217,7,FALSE)</f>
        <v>0</v>
      </c>
      <c r="H119" s="1"/>
      <c r="I119" s="1">
        <f t="shared" si="8"/>
        <v>0</v>
      </c>
      <c r="N119" s="5"/>
      <c r="O119" s="9"/>
    </row>
    <row r="120" spans="1:15" x14ac:dyDescent="0.25">
      <c r="A120" t="s">
        <v>198</v>
      </c>
      <c r="B120" t="s">
        <v>199</v>
      </c>
      <c r="C120" s="1">
        <f>VLOOKUP(A120,[1]Sheet1!$A$3:$I$1218,3,FALSE)</f>
        <v>0</v>
      </c>
      <c r="D120" s="1">
        <f t="shared" si="7"/>
        <v>0</v>
      </c>
      <c r="E120" s="1">
        <f>VLOOKUP(A120,[1]Sheet1!$A$3:$I$1218,8,FALSE)</f>
        <v>0</v>
      </c>
      <c r="F120" s="1"/>
      <c r="G120" s="1">
        <f>VLOOKUP(A120,[1]Sheet1!$A$3:$I$1217,7,FALSE)</f>
        <v>0</v>
      </c>
      <c r="H120" s="1"/>
      <c r="I120" s="1">
        <f t="shared" si="8"/>
        <v>0</v>
      </c>
      <c r="N120" s="5"/>
      <c r="O120" s="9"/>
    </row>
    <row r="121" spans="1:15" x14ac:dyDescent="0.25">
      <c r="A121" t="s">
        <v>200</v>
      </c>
      <c r="B121" t="s">
        <v>201</v>
      </c>
      <c r="C121" s="1">
        <f>VLOOKUP(A121,[1]Sheet1!$A$3:$I$1218,3,FALSE)</f>
        <v>0</v>
      </c>
      <c r="D121" s="1">
        <f t="shared" si="7"/>
        <v>0</v>
      </c>
      <c r="E121" s="1">
        <f>VLOOKUP(A121,[1]Sheet1!$A$3:$I$1218,8,FALSE)</f>
        <v>0</v>
      </c>
      <c r="F121" s="1"/>
      <c r="G121" s="1">
        <f>VLOOKUP(A121,[1]Sheet1!$A$3:$I$1217,7,FALSE)</f>
        <v>0</v>
      </c>
      <c r="H121" s="1"/>
      <c r="I121" s="1">
        <f t="shared" si="8"/>
        <v>0</v>
      </c>
      <c r="N121" s="5"/>
      <c r="O121" s="9"/>
    </row>
    <row r="122" spans="1:15" x14ac:dyDescent="0.25">
      <c r="A122" t="s">
        <v>202</v>
      </c>
      <c r="B122" t="s">
        <v>203</v>
      </c>
      <c r="C122" s="1">
        <f>VLOOKUP(A122,[1]Sheet1!$A$3:$I$1218,3,FALSE)</f>
        <v>0</v>
      </c>
      <c r="D122" s="1">
        <f t="shared" si="7"/>
        <v>0</v>
      </c>
      <c r="E122" s="1">
        <f>VLOOKUP(A122,[1]Sheet1!$A$3:$I$1218,8,FALSE)</f>
        <v>0</v>
      </c>
      <c r="F122" s="1"/>
      <c r="G122" s="1">
        <f>VLOOKUP(A122,[1]Sheet1!$A$3:$I$1217,7,FALSE)</f>
        <v>0</v>
      </c>
      <c r="H122" s="1"/>
      <c r="I122" s="1">
        <f t="shared" si="8"/>
        <v>0</v>
      </c>
      <c r="N122" s="5"/>
      <c r="O122" s="9"/>
    </row>
    <row r="123" spans="1:15" x14ac:dyDescent="0.25">
      <c r="A123" t="s">
        <v>204</v>
      </c>
      <c r="B123" t="s">
        <v>205</v>
      </c>
      <c r="C123" s="1">
        <f>VLOOKUP(A123,[1]Sheet1!$A$3:$I$1218,3,FALSE)</f>
        <v>436275.98</v>
      </c>
      <c r="D123" s="1">
        <f t="shared" si="7"/>
        <v>0</v>
      </c>
      <c r="E123" s="1">
        <f>VLOOKUP(A123,[1]Sheet1!$A$3:$I$1218,8,FALSE)</f>
        <v>436275.98</v>
      </c>
      <c r="F123" s="1"/>
      <c r="G123" s="1">
        <f>VLOOKUP(A123,[1]Sheet1!$A$3:$I$1217,7,FALSE)</f>
        <v>215399.36</v>
      </c>
      <c r="H123" s="1"/>
      <c r="I123" s="1">
        <f t="shared" si="8"/>
        <v>220876.62</v>
      </c>
      <c r="N123" s="5"/>
      <c r="O123" s="9"/>
    </row>
    <row r="124" spans="1:15" x14ac:dyDescent="0.25">
      <c r="A124" t="s">
        <v>206</v>
      </c>
      <c r="B124" t="s">
        <v>207</v>
      </c>
      <c r="C124" s="1">
        <f>VLOOKUP(A124,[1]Sheet1!$A$3:$I$1218,3,FALSE)</f>
        <v>0</v>
      </c>
      <c r="D124" s="1">
        <f t="shared" si="7"/>
        <v>0</v>
      </c>
      <c r="E124" s="1">
        <f>VLOOKUP(A124,[1]Sheet1!$A$3:$I$1218,8,FALSE)</f>
        <v>0</v>
      </c>
      <c r="F124" s="1"/>
      <c r="G124" s="1">
        <f>VLOOKUP(A124,[1]Sheet1!$A$3:$I$1217,7,FALSE)</f>
        <v>0</v>
      </c>
      <c r="H124" s="1"/>
      <c r="I124" s="1">
        <f t="shared" si="8"/>
        <v>0</v>
      </c>
      <c r="N124" s="5"/>
      <c r="O124" s="9"/>
    </row>
    <row r="125" spans="1:15" x14ac:dyDescent="0.25">
      <c r="A125" t="s">
        <v>208</v>
      </c>
      <c r="B125" t="s">
        <v>209</v>
      </c>
      <c r="C125" s="1">
        <f>VLOOKUP(A125,[1]Sheet1!$A$3:$I$1218,3,FALSE)</f>
        <v>0</v>
      </c>
      <c r="D125" s="1">
        <f t="shared" si="7"/>
        <v>297.44</v>
      </c>
      <c r="E125" s="1">
        <f>VLOOKUP(A125,[1]Sheet1!$A$3:$I$1218,8,FALSE)</f>
        <v>297.44</v>
      </c>
      <c r="F125" s="1"/>
      <c r="G125" s="1">
        <f>VLOOKUP(A125,[1]Sheet1!$A$3:$I$1217,7,FALSE)</f>
        <v>148.72</v>
      </c>
      <c r="H125" s="1"/>
      <c r="I125" s="1">
        <f t="shared" si="8"/>
        <v>148.72</v>
      </c>
      <c r="N125" s="5"/>
      <c r="O125" s="9"/>
    </row>
    <row r="126" spans="1:15" x14ac:dyDescent="0.25">
      <c r="A126" t="s">
        <v>210</v>
      </c>
      <c r="B126" t="s">
        <v>211</v>
      </c>
      <c r="C126" s="1">
        <f>VLOOKUP(A126,[1]Sheet1!$A$3:$I$1218,3,FALSE)</f>
        <v>866265.75</v>
      </c>
      <c r="D126" s="1">
        <f t="shared" si="7"/>
        <v>38979.569999999949</v>
      </c>
      <c r="E126" s="1">
        <f>VLOOKUP(A126,[1]Sheet1!$A$3:$I$1218,8,FALSE)</f>
        <v>905245.32</v>
      </c>
      <c r="F126" s="1"/>
      <c r="G126" s="1">
        <f>VLOOKUP(A126,[1]Sheet1!$A$3:$I$1217,7,FALSE)</f>
        <v>452622.66</v>
      </c>
      <c r="H126" s="1"/>
      <c r="I126" s="1">
        <f t="shared" si="8"/>
        <v>452622.66</v>
      </c>
      <c r="N126" s="5"/>
      <c r="O126" s="9"/>
    </row>
    <row r="127" spans="1:15" x14ac:dyDescent="0.25">
      <c r="A127" t="s">
        <v>212</v>
      </c>
      <c r="B127" t="s">
        <v>213</v>
      </c>
      <c r="C127" s="1">
        <f>VLOOKUP(A127,[1]Sheet1!$A$3:$I$1218,3,FALSE)</f>
        <v>0</v>
      </c>
      <c r="D127" s="1">
        <f t="shared" si="7"/>
        <v>0</v>
      </c>
      <c r="E127" s="1">
        <f>VLOOKUP(A127,[1]Sheet1!$A$3:$I$1218,8,FALSE)</f>
        <v>0</v>
      </c>
      <c r="F127" s="1"/>
      <c r="G127" s="1">
        <f>VLOOKUP(A127,[1]Sheet1!$A$3:$I$1217,7,FALSE)</f>
        <v>0</v>
      </c>
      <c r="H127" s="1"/>
      <c r="I127" s="1">
        <f t="shared" si="8"/>
        <v>0</v>
      </c>
      <c r="N127" s="5"/>
      <c r="O127" s="9"/>
    </row>
    <row r="128" spans="1:15" x14ac:dyDescent="0.25">
      <c r="A128" t="s">
        <v>214</v>
      </c>
      <c r="B128" t="s">
        <v>215</v>
      </c>
      <c r="C128" s="1">
        <f>VLOOKUP(A128,[1]Sheet1!$A$3:$I$1218,3,FALSE)</f>
        <v>1909.56</v>
      </c>
      <c r="D128" s="1">
        <f t="shared" si="7"/>
        <v>-422.3599999999999</v>
      </c>
      <c r="E128" s="1">
        <f>VLOOKUP(A128,[1]Sheet1!$A$3:$I$1218,8,FALSE)</f>
        <v>1487.2</v>
      </c>
      <c r="F128" s="1"/>
      <c r="G128" s="1">
        <f>VLOOKUP(A128,[1]Sheet1!$A$3:$I$1217,7,FALSE)</f>
        <v>743.6</v>
      </c>
      <c r="H128" s="1"/>
      <c r="I128" s="1">
        <f t="shared" si="8"/>
        <v>743.6</v>
      </c>
      <c r="N128" s="5"/>
      <c r="O128" s="9"/>
    </row>
    <row r="129" spans="1:15" x14ac:dyDescent="0.25">
      <c r="A129" t="s">
        <v>216</v>
      </c>
      <c r="B129" t="s">
        <v>217</v>
      </c>
      <c r="C129" s="1">
        <f>VLOOKUP(A129,[1]Sheet1!$A$3:$I$1218,3,FALSE)</f>
        <v>44024.21</v>
      </c>
      <c r="D129" s="1">
        <f t="shared" si="7"/>
        <v>-2815.6500000000015</v>
      </c>
      <c r="E129" s="1">
        <f>VLOOKUP(A129,[1]Sheet1!$A$3:$I$1218,8,FALSE)</f>
        <v>41208.559999999998</v>
      </c>
      <c r="F129" s="1"/>
      <c r="G129" s="1">
        <f>VLOOKUP(A129,[1]Sheet1!$A$3:$I$1217,7,FALSE)</f>
        <v>20604.28</v>
      </c>
      <c r="H129" s="1"/>
      <c r="I129" s="1">
        <f t="shared" si="8"/>
        <v>20604.28</v>
      </c>
      <c r="N129" s="5"/>
      <c r="O129" s="9"/>
    </row>
    <row r="130" spans="1:15" x14ac:dyDescent="0.25">
      <c r="A130" t="s">
        <v>218</v>
      </c>
      <c r="B130" t="s">
        <v>219</v>
      </c>
      <c r="C130" s="1">
        <f>VLOOKUP(A130,[1]Sheet1!$A$3:$I$1218,3,FALSE)</f>
        <v>0</v>
      </c>
      <c r="D130" s="1">
        <f t="shared" si="7"/>
        <v>0</v>
      </c>
      <c r="E130" s="1">
        <f>VLOOKUP(A130,[1]Sheet1!$A$3:$I$1218,8,FALSE)</f>
        <v>0</v>
      </c>
      <c r="F130" s="1"/>
      <c r="G130" s="1">
        <f>VLOOKUP(A130,[1]Sheet1!$A$3:$I$1217,7,FALSE)</f>
        <v>0</v>
      </c>
      <c r="H130" s="1"/>
      <c r="I130" s="1">
        <f t="shared" si="8"/>
        <v>0</v>
      </c>
      <c r="N130" s="5"/>
      <c r="O130" s="9"/>
    </row>
    <row r="131" spans="1:15" x14ac:dyDescent="0.25">
      <c r="A131" t="s">
        <v>220</v>
      </c>
      <c r="B131" t="s">
        <v>221</v>
      </c>
      <c r="C131" s="1">
        <f>VLOOKUP(A131,[1]Sheet1!$A$3:$I$1218,3,FALSE)</f>
        <v>2480139.56</v>
      </c>
      <c r="D131" s="1">
        <f t="shared" si="7"/>
        <v>0</v>
      </c>
      <c r="E131" s="1">
        <f>VLOOKUP(A131,[1]Sheet1!$A$3:$I$1218,8,FALSE)</f>
        <v>2480139.56</v>
      </c>
      <c r="F131" s="1"/>
      <c r="G131" s="1">
        <f>VLOOKUP(A131,[1]Sheet1!$A$3:$I$1217,7,FALSE)</f>
        <v>0</v>
      </c>
      <c r="H131" s="1"/>
      <c r="I131" s="1">
        <f t="shared" si="8"/>
        <v>2480139.56</v>
      </c>
      <c r="N131" s="5"/>
      <c r="O131" s="9"/>
    </row>
    <row r="132" spans="1:15" x14ac:dyDescent="0.25">
      <c r="A132" t="s">
        <v>222</v>
      </c>
      <c r="B132" t="s">
        <v>223</v>
      </c>
      <c r="C132" s="1">
        <f>VLOOKUP(A132,[1]Sheet1!$A$3:$I$1218,3,FALSE)</f>
        <v>2195499.6</v>
      </c>
      <c r="D132" s="1">
        <f t="shared" si="7"/>
        <v>0</v>
      </c>
      <c r="E132" s="1">
        <f>VLOOKUP(A132,[1]Sheet1!$A$3:$I$1218,8,FALSE)</f>
        <v>2195499.6</v>
      </c>
      <c r="F132" s="1"/>
      <c r="G132" s="1">
        <f>VLOOKUP(A132,[1]Sheet1!$A$3:$I$1217,7,FALSE)</f>
        <v>0</v>
      </c>
      <c r="H132" s="1"/>
      <c r="I132" s="1">
        <f t="shared" si="8"/>
        <v>2195499.6</v>
      </c>
      <c r="N132" s="5"/>
      <c r="O132" s="9"/>
    </row>
    <row r="133" spans="1:15" x14ac:dyDescent="0.25">
      <c r="A133" t="s">
        <v>224</v>
      </c>
      <c r="B133" t="s">
        <v>225</v>
      </c>
      <c r="C133" s="1">
        <f>VLOOKUP(A133,[1]Sheet1!$A$3:$I$1218,3,FALSE)</f>
        <v>180000</v>
      </c>
      <c r="D133" s="1">
        <f t="shared" si="7"/>
        <v>0</v>
      </c>
      <c r="E133" s="1">
        <f>VLOOKUP(A133,[1]Sheet1!$A$3:$I$1218,8,FALSE)</f>
        <v>180000</v>
      </c>
      <c r="F133" s="1"/>
      <c r="G133" s="1">
        <f>VLOOKUP(A133,[1]Sheet1!$A$3:$I$1217,7,FALSE)</f>
        <v>0</v>
      </c>
      <c r="H133" s="1"/>
      <c r="I133" s="1">
        <f t="shared" si="8"/>
        <v>180000</v>
      </c>
      <c r="N133" s="5"/>
      <c r="O133" s="9"/>
    </row>
    <row r="134" spans="1:15" x14ac:dyDescent="0.25">
      <c r="A134" t="s">
        <v>226</v>
      </c>
      <c r="B134" t="s">
        <v>227</v>
      </c>
      <c r="C134" s="1">
        <f>VLOOKUP(A134,[1]Sheet1!$A$3:$I$1218,3,FALSE)</f>
        <v>0</v>
      </c>
      <c r="D134" s="1">
        <f t="shared" si="7"/>
        <v>0</v>
      </c>
      <c r="E134" s="1">
        <f>VLOOKUP(A134,[1]Sheet1!$A$3:$I$1218,8,FALSE)</f>
        <v>0</v>
      </c>
      <c r="F134" s="1"/>
      <c r="G134" s="1">
        <f>VLOOKUP(A134,[1]Sheet1!$A$3:$I$1217,7,FALSE)</f>
        <v>0</v>
      </c>
      <c r="H134" s="1"/>
      <c r="I134" s="1">
        <f t="shared" si="8"/>
        <v>0</v>
      </c>
      <c r="N134" s="5"/>
      <c r="O134" s="9"/>
    </row>
    <row r="135" spans="1:15" x14ac:dyDescent="0.25">
      <c r="A135" t="s">
        <v>228</v>
      </c>
      <c r="B135" t="s">
        <v>229</v>
      </c>
      <c r="C135" s="1">
        <f>VLOOKUP(A135,[1]Sheet1!$A$3:$I$1218,3,FALSE)</f>
        <v>240000</v>
      </c>
      <c r="D135" s="1">
        <f t="shared" si="7"/>
        <v>0</v>
      </c>
      <c r="E135" s="1">
        <f>VLOOKUP(A135,[1]Sheet1!$A$3:$I$1218,8,FALSE)</f>
        <v>240000</v>
      </c>
      <c r="F135" s="1"/>
      <c r="G135" s="1">
        <f>VLOOKUP(A135,[1]Sheet1!$A$3:$I$1217,7,FALSE)</f>
        <v>0</v>
      </c>
      <c r="H135" s="1"/>
      <c r="I135" s="1">
        <f t="shared" si="8"/>
        <v>240000</v>
      </c>
      <c r="N135" s="5"/>
      <c r="O135" s="9"/>
    </row>
    <row r="136" spans="1:15" x14ac:dyDescent="0.25">
      <c r="A136" t="s">
        <v>230</v>
      </c>
      <c r="B136" t="s">
        <v>231</v>
      </c>
      <c r="C136" s="1">
        <f>VLOOKUP(A136,[1]Sheet1!$A$3:$I$1218,3,FALSE)</f>
        <v>633135.93999999994</v>
      </c>
      <c r="D136" s="1">
        <f t="shared" si="7"/>
        <v>0</v>
      </c>
      <c r="E136" s="1">
        <f>VLOOKUP(A136,[1]Sheet1!$A$3:$I$1218,8,FALSE)</f>
        <v>633135.93999999994</v>
      </c>
      <c r="F136" s="1"/>
      <c r="G136" s="1">
        <f>VLOOKUP(A136,[1]Sheet1!$A$3:$I$1217,7,FALSE)</f>
        <v>0</v>
      </c>
      <c r="H136" s="1"/>
      <c r="I136" s="1">
        <f t="shared" si="8"/>
        <v>633135.93999999994</v>
      </c>
      <c r="N136" s="5"/>
      <c r="O136" s="9"/>
    </row>
    <row r="137" spans="1:15" x14ac:dyDescent="0.25">
      <c r="A137" t="s">
        <v>232</v>
      </c>
      <c r="B137" t="s">
        <v>233</v>
      </c>
      <c r="C137" s="1">
        <f>VLOOKUP(A137,[1]Sheet1!$A$3:$I$1218,3,FALSE)</f>
        <v>0</v>
      </c>
      <c r="D137" s="1">
        <f t="shared" si="7"/>
        <v>0</v>
      </c>
      <c r="E137" s="1">
        <f>VLOOKUP(A137,[1]Sheet1!$A$3:$I$1218,8,FALSE)</f>
        <v>0</v>
      </c>
      <c r="F137" s="1"/>
      <c r="G137" s="1">
        <f>VLOOKUP(A137,[1]Sheet1!$A$3:$I$1217,7,FALSE)</f>
        <v>0</v>
      </c>
      <c r="H137" s="1"/>
      <c r="I137" s="1">
        <f t="shared" si="8"/>
        <v>0</v>
      </c>
      <c r="N137" s="5"/>
      <c r="O137" s="9"/>
    </row>
    <row r="138" spans="1:15" x14ac:dyDescent="0.25">
      <c r="A138" t="s">
        <v>234</v>
      </c>
      <c r="B138" t="s">
        <v>235</v>
      </c>
      <c r="C138" s="1">
        <f>VLOOKUP(A138,[1]Sheet1!$A$3:$I$1218,3,FALSE)</f>
        <v>0</v>
      </c>
      <c r="D138" s="1">
        <f t="shared" si="7"/>
        <v>0</v>
      </c>
      <c r="E138" s="1">
        <f>VLOOKUP(A138,[1]Sheet1!$A$3:$I$1218,8,FALSE)</f>
        <v>0</v>
      </c>
      <c r="F138" s="1"/>
      <c r="G138" s="1">
        <f>VLOOKUP(A138,[1]Sheet1!$A$3:$I$1217,7,FALSE)</f>
        <v>0</v>
      </c>
      <c r="H138" s="1"/>
      <c r="I138" s="1">
        <f t="shared" si="8"/>
        <v>0</v>
      </c>
      <c r="N138" s="5"/>
      <c r="O138" s="9"/>
    </row>
    <row r="139" spans="1:15" x14ac:dyDescent="0.25">
      <c r="A139" t="s">
        <v>236</v>
      </c>
      <c r="B139" t="s">
        <v>237</v>
      </c>
      <c r="C139" s="1">
        <f>VLOOKUP(A139,[1]Sheet1!$A$3:$I$1218,3,FALSE)</f>
        <v>0</v>
      </c>
      <c r="D139" s="1">
        <f t="shared" si="7"/>
        <v>0</v>
      </c>
      <c r="E139" s="1">
        <f>VLOOKUP(A139,[1]Sheet1!$A$3:$I$1218,8,FALSE)</f>
        <v>0</v>
      </c>
      <c r="F139" s="1"/>
      <c r="G139" s="1">
        <f>VLOOKUP(A139,[1]Sheet1!$A$3:$I$1217,7,FALSE)</f>
        <v>0</v>
      </c>
      <c r="H139" s="1"/>
      <c r="I139" s="1">
        <f t="shared" si="8"/>
        <v>0</v>
      </c>
      <c r="N139" s="5"/>
      <c r="O139" s="9"/>
    </row>
    <row r="140" spans="1:15" x14ac:dyDescent="0.25">
      <c r="A140" t="s">
        <v>238</v>
      </c>
      <c r="B140" t="s">
        <v>239</v>
      </c>
      <c r="C140" s="1">
        <f>VLOOKUP(A140,[1]Sheet1!$A$3:$I$1218,3,FALSE)</f>
        <v>0</v>
      </c>
      <c r="D140" s="1">
        <f t="shared" si="7"/>
        <v>0</v>
      </c>
      <c r="E140" s="1">
        <f>VLOOKUP(A140,[1]Sheet1!$A$3:$I$1218,8,FALSE)</f>
        <v>0</v>
      </c>
      <c r="F140" s="1"/>
      <c r="G140" s="1">
        <f>VLOOKUP(A140,[1]Sheet1!$A$3:$I$1217,7,FALSE)</f>
        <v>0</v>
      </c>
      <c r="H140" s="1"/>
      <c r="I140" s="1">
        <f t="shared" si="8"/>
        <v>0</v>
      </c>
      <c r="N140" s="5"/>
      <c r="O140" s="9"/>
    </row>
    <row r="141" spans="1:15" x14ac:dyDescent="0.25">
      <c r="A141" t="s">
        <v>240</v>
      </c>
      <c r="B141" t="s">
        <v>241</v>
      </c>
      <c r="C141" s="1">
        <f>VLOOKUP(A141,[1]Sheet1!$A$3:$I$1218,3,FALSE)</f>
        <v>0</v>
      </c>
      <c r="D141" s="1">
        <f t="shared" si="7"/>
        <v>0</v>
      </c>
      <c r="E141" s="1">
        <f>VLOOKUP(A141,[1]Sheet1!$A$3:$I$1218,8,FALSE)</f>
        <v>0</v>
      </c>
      <c r="F141" s="1"/>
      <c r="G141" s="1">
        <f>VLOOKUP(A141,[1]Sheet1!$A$3:$I$1217,7,FALSE)</f>
        <v>0</v>
      </c>
      <c r="H141" s="1"/>
      <c r="I141" s="1">
        <f t="shared" si="8"/>
        <v>0</v>
      </c>
      <c r="N141" s="5"/>
      <c r="O141" s="9"/>
    </row>
    <row r="142" spans="1:15" x14ac:dyDescent="0.25">
      <c r="A142" t="s">
        <v>242</v>
      </c>
      <c r="B142" t="s">
        <v>243</v>
      </c>
      <c r="C142" s="1">
        <f>VLOOKUP(A142,[1]Sheet1!$A$3:$I$1218,3,FALSE)</f>
        <v>1825000</v>
      </c>
      <c r="D142" s="1">
        <f t="shared" si="7"/>
        <v>0</v>
      </c>
      <c r="E142" s="1">
        <f>VLOOKUP(A142,[1]Sheet1!$A$3:$I$1218,8,FALSE)</f>
        <v>1825000</v>
      </c>
      <c r="F142" s="1"/>
      <c r="G142" s="1">
        <f>VLOOKUP(A142,[1]Sheet1!$A$3:$I$1217,7,FALSE)</f>
        <v>530045.11</v>
      </c>
      <c r="H142" s="1"/>
      <c r="I142" s="1">
        <f t="shared" si="8"/>
        <v>1294954.8900000001</v>
      </c>
      <c r="N142" s="5"/>
      <c r="O142" s="9"/>
    </row>
    <row r="143" spans="1:15" x14ac:dyDescent="0.25">
      <c r="A143" t="s">
        <v>244</v>
      </c>
      <c r="B143" t="s">
        <v>245</v>
      </c>
      <c r="C143" s="1">
        <f>VLOOKUP(A143,[1]Sheet1!$A$3:$I$1218,3,FALSE)</f>
        <v>0</v>
      </c>
      <c r="D143" s="1">
        <f t="shared" si="7"/>
        <v>0</v>
      </c>
      <c r="E143" s="1">
        <f>VLOOKUP(A143,[1]Sheet1!$A$3:$I$1218,8,FALSE)</f>
        <v>0</v>
      </c>
      <c r="F143" s="1"/>
      <c r="G143" s="1">
        <f>VLOOKUP(A143,[1]Sheet1!$A$3:$I$1217,7,FALSE)</f>
        <v>0</v>
      </c>
      <c r="H143" s="1"/>
      <c r="I143" s="1">
        <f t="shared" si="8"/>
        <v>0</v>
      </c>
      <c r="N143" s="5"/>
      <c r="O143" s="9"/>
    </row>
    <row r="144" spans="1:15" x14ac:dyDescent="0.25">
      <c r="A144" t="s">
        <v>246</v>
      </c>
      <c r="B144" t="s">
        <v>247</v>
      </c>
      <c r="C144" s="1">
        <f>VLOOKUP(A144,[1]Sheet1!$A$3:$I$1218,3,FALSE)</f>
        <v>0</v>
      </c>
      <c r="D144" s="1">
        <f t="shared" si="7"/>
        <v>0</v>
      </c>
      <c r="E144" s="1">
        <f>VLOOKUP(A144,[1]Sheet1!$A$3:$I$1218,8,FALSE)</f>
        <v>0</v>
      </c>
      <c r="F144" s="1"/>
      <c r="G144" s="1">
        <f>VLOOKUP(A144,[1]Sheet1!$A$3:$I$1217,7,FALSE)</f>
        <v>0</v>
      </c>
      <c r="H144" s="1"/>
      <c r="I144" s="1">
        <f t="shared" si="8"/>
        <v>0</v>
      </c>
      <c r="N144" s="5"/>
      <c r="O144" s="9"/>
    </row>
    <row r="145" spans="1:15" x14ac:dyDescent="0.25">
      <c r="A145" t="s">
        <v>248</v>
      </c>
      <c r="B145" t="s">
        <v>249</v>
      </c>
      <c r="C145" s="1">
        <f>VLOOKUP(A145,[1]Sheet1!$A$3:$I$1218,3,FALSE)</f>
        <v>286200</v>
      </c>
      <c r="D145" s="1">
        <f t="shared" si="7"/>
        <v>75254.420000000042</v>
      </c>
      <c r="E145" s="1">
        <f>VLOOKUP(A145,[1]Sheet1!$A$3:$I$1218,8,FALSE)</f>
        <v>361454.42000000004</v>
      </c>
      <c r="F145" s="1"/>
      <c r="G145" s="1">
        <f>VLOOKUP(A145,[1]Sheet1!$A$3:$I$1217,7,FALSE)</f>
        <v>180727.21000000002</v>
      </c>
      <c r="H145" s="1"/>
      <c r="I145" s="1">
        <f t="shared" si="8"/>
        <v>180727.21000000002</v>
      </c>
      <c r="N145" s="5"/>
      <c r="O145" s="9"/>
    </row>
    <row r="146" spans="1:15" x14ac:dyDescent="0.25">
      <c r="A146" t="s">
        <v>250</v>
      </c>
      <c r="B146" t="s">
        <v>251</v>
      </c>
      <c r="C146" s="1">
        <f>VLOOKUP(A146,[1]Sheet1!$A$3:$I$1218,3,FALSE)</f>
        <v>1500000</v>
      </c>
      <c r="D146" s="1">
        <f t="shared" si="7"/>
        <v>0</v>
      </c>
      <c r="E146" s="1">
        <f>VLOOKUP(A146,[1]Sheet1!$A$3:$I$1218,8,FALSE)</f>
        <v>1500000</v>
      </c>
      <c r="F146" s="1"/>
      <c r="G146" s="1">
        <f>VLOOKUP(A146,[1]Sheet1!$A$3:$I$1217,7,FALSE)</f>
        <v>184852.09999999998</v>
      </c>
      <c r="H146" s="1"/>
      <c r="I146" s="1">
        <f t="shared" si="8"/>
        <v>1315147.8999999999</v>
      </c>
      <c r="N146" s="5"/>
      <c r="O146" s="9"/>
    </row>
    <row r="147" spans="1:15" x14ac:dyDescent="0.25">
      <c r="A147" t="s">
        <v>252</v>
      </c>
      <c r="B147" t="s">
        <v>253</v>
      </c>
      <c r="C147" s="1">
        <f>VLOOKUP(A147,[1]Sheet1!$A$3:$I$1218,3,FALSE)</f>
        <v>0</v>
      </c>
      <c r="D147" s="1">
        <f t="shared" si="7"/>
        <v>0</v>
      </c>
      <c r="E147" s="1">
        <f>VLOOKUP(A147,[1]Sheet1!$A$3:$I$1218,8,FALSE)</f>
        <v>0</v>
      </c>
      <c r="F147" s="1"/>
      <c r="G147" s="1">
        <f>VLOOKUP(A147,[1]Sheet1!$A$3:$I$1217,7,FALSE)</f>
        <v>0</v>
      </c>
      <c r="H147" s="1"/>
      <c r="I147" s="1">
        <f t="shared" si="8"/>
        <v>0</v>
      </c>
      <c r="N147" s="5"/>
      <c r="O147" s="9"/>
    </row>
    <row r="148" spans="1:15" x14ac:dyDescent="0.25">
      <c r="A148" t="s">
        <v>254</v>
      </c>
      <c r="B148" t="s">
        <v>255</v>
      </c>
      <c r="C148" s="1">
        <f>VLOOKUP(A148,[1]Sheet1!$A$3:$I$1218,3,FALSE)</f>
        <v>0</v>
      </c>
      <c r="D148" s="1">
        <f t="shared" si="7"/>
        <v>0</v>
      </c>
      <c r="E148" s="1">
        <f>VLOOKUP(A148,[1]Sheet1!$A$3:$I$1218,8,FALSE)</f>
        <v>0</v>
      </c>
      <c r="F148" s="1"/>
      <c r="G148" s="1">
        <f>VLOOKUP(A148,[1]Sheet1!$A$3:$I$1217,7,FALSE)</f>
        <v>35.9</v>
      </c>
      <c r="H148" s="1"/>
      <c r="I148" s="1">
        <f t="shared" si="8"/>
        <v>-35.9</v>
      </c>
      <c r="N148" s="5"/>
      <c r="O148" s="9"/>
    </row>
    <row r="149" spans="1:15" x14ac:dyDescent="0.25">
      <c r="A149" t="s">
        <v>256</v>
      </c>
      <c r="B149" t="s">
        <v>257</v>
      </c>
      <c r="C149" s="1">
        <f>VLOOKUP(A149,[1]Sheet1!$A$3:$I$1218,3,FALSE)</f>
        <v>0</v>
      </c>
      <c r="D149" s="1">
        <f t="shared" si="7"/>
        <v>0</v>
      </c>
      <c r="E149" s="1">
        <f>VLOOKUP(A149,[1]Sheet1!$A$3:$I$1218,8,FALSE)</f>
        <v>0</v>
      </c>
      <c r="F149" s="1"/>
      <c r="G149" s="1">
        <f>VLOOKUP(A149,[1]Sheet1!$A$3:$I$1217,7,FALSE)</f>
        <v>0</v>
      </c>
      <c r="H149" s="1"/>
      <c r="I149" s="1">
        <f t="shared" si="8"/>
        <v>0</v>
      </c>
      <c r="N149" s="5"/>
      <c r="O149" s="9"/>
    </row>
    <row r="150" spans="1:15" x14ac:dyDescent="0.25">
      <c r="A150" t="s">
        <v>258</v>
      </c>
      <c r="B150" t="s">
        <v>259</v>
      </c>
      <c r="C150" s="1">
        <f>VLOOKUP(A150,[1]Sheet1!$A$3:$I$1218,3,FALSE)</f>
        <v>0</v>
      </c>
      <c r="D150" s="1">
        <f t="shared" si="7"/>
        <v>0</v>
      </c>
      <c r="E150" s="1">
        <f>VLOOKUP(A150,[1]Sheet1!$A$3:$I$1218,8,FALSE)</f>
        <v>0</v>
      </c>
      <c r="F150" s="1"/>
      <c r="G150" s="1">
        <f>VLOOKUP(A150,[1]Sheet1!$A$3:$I$1217,7,FALSE)</f>
        <v>0</v>
      </c>
      <c r="H150" s="1"/>
      <c r="I150" s="1">
        <f t="shared" si="8"/>
        <v>0</v>
      </c>
      <c r="N150" s="5"/>
      <c r="O150" s="9"/>
    </row>
    <row r="151" spans="1:15" x14ac:dyDescent="0.25">
      <c r="A151" t="s">
        <v>260</v>
      </c>
      <c r="B151" s="4" t="s">
        <v>261</v>
      </c>
      <c r="C151" s="1">
        <f>VLOOKUP(A151,[1]Sheet1!$A$3:$I$1218,3,FALSE)</f>
        <v>3000000</v>
      </c>
      <c r="D151" s="1">
        <f t="shared" si="7"/>
        <v>0</v>
      </c>
      <c r="E151" s="1">
        <f>VLOOKUP(A151,[1]Sheet1!$A$3:$I$1218,8,FALSE)</f>
        <v>3000000</v>
      </c>
      <c r="F151" s="1"/>
      <c r="G151" s="1">
        <f>VLOOKUP(A151,[1]Sheet1!$A$3:$I$1217,7,FALSE)</f>
        <v>921052.63</v>
      </c>
      <c r="H151" s="1"/>
      <c r="I151" s="1">
        <f t="shared" si="8"/>
        <v>2078947.37</v>
      </c>
      <c r="N151" s="5"/>
      <c r="O151" s="9"/>
    </row>
    <row r="152" spans="1:15" x14ac:dyDescent="0.25">
      <c r="A152" t="s">
        <v>262</v>
      </c>
      <c r="B152" t="s">
        <v>263</v>
      </c>
      <c r="C152" s="1">
        <f>VLOOKUP(A152,[1]Sheet1!$A$3:$I$1218,3,FALSE)</f>
        <v>0</v>
      </c>
      <c r="D152" s="1">
        <f t="shared" si="7"/>
        <v>0</v>
      </c>
      <c r="E152" s="1">
        <f>VLOOKUP(A152,[1]Sheet1!$A$3:$I$1218,8,FALSE)</f>
        <v>0</v>
      </c>
      <c r="F152" s="1"/>
      <c r="G152" s="1">
        <f>VLOOKUP(A152,[1]Sheet1!$A$3:$I$1217,7,FALSE)</f>
        <v>0</v>
      </c>
      <c r="H152" s="1"/>
      <c r="I152" s="1">
        <f t="shared" si="8"/>
        <v>0</v>
      </c>
      <c r="N152" s="5"/>
      <c r="O152" s="9"/>
    </row>
    <row r="153" spans="1:15" x14ac:dyDescent="0.25">
      <c r="A153" t="s">
        <v>264</v>
      </c>
      <c r="B153" t="s">
        <v>265</v>
      </c>
      <c r="C153" s="1">
        <f>VLOOKUP(A153,[1]Sheet1!$A$3:$I$1218,3,FALSE)</f>
        <v>0</v>
      </c>
      <c r="D153" s="1">
        <f t="shared" si="7"/>
        <v>0</v>
      </c>
      <c r="E153" s="1">
        <f>VLOOKUP(A153,[1]Sheet1!$A$3:$I$1218,8,FALSE)</f>
        <v>0</v>
      </c>
      <c r="F153" s="1"/>
      <c r="G153" s="1">
        <f>VLOOKUP(A153,[1]Sheet1!$A$3:$I$1217,7,FALSE)</f>
        <v>0</v>
      </c>
      <c r="H153" s="1"/>
      <c r="I153" s="1">
        <f t="shared" si="8"/>
        <v>0</v>
      </c>
      <c r="N153" s="5"/>
      <c r="O153" s="9"/>
    </row>
    <row r="154" spans="1:15" x14ac:dyDescent="0.25">
      <c r="A154" t="s">
        <v>266</v>
      </c>
      <c r="B154" t="s">
        <v>267</v>
      </c>
      <c r="C154" s="1">
        <f>VLOOKUP(A154,[1]Sheet1!$A$3:$I$1218,3,FALSE)</f>
        <v>0</v>
      </c>
      <c r="D154" s="1">
        <f t="shared" si="7"/>
        <v>0</v>
      </c>
      <c r="E154" s="1">
        <f>VLOOKUP(A154,[1]Sheet1!$A$3:$I$1218,8,FALSE)</f>
        <v>0</v>
      </c>
      <c r="F154" s="1"/>
      <c r="G154" s="1">
        <f>VLOOKUP(A154,[1]Sheet1!$A$3:$I$1217,7,FALSE)</f>
        <v>0</v>
      </c>
      <c r="H154" s="1"/>
      <c r="I154" s="1">
        <f t="shared" si="8"/>
        <v>0</v>
      </c>
      <c r="N154" s="5"/>
      <c r="O154" s="9"/>
    </row>
    <row r="155" spans="1:15" x14ac:dyDescent="0.25">
      <c r="A155" t="s">
        <v>268</v>
      </c>
      <c r="B155" t="s">
        <v>269</v>
      </c>
      <c r="C155" s="1">
        <f>VLOOKUP(A155,[1]Sheet1!$A$3:$I$1218,3,FALSE)</f>
        <v>336600</v>
      </c>
      <c r="D155" s="1">
        <f t="shared" ref="D155:D218" si="9">+E155-C155</f>
        <v>6216.140000000014</v>
      </c>
      <c r="E155" s="1">
        <f>VLOOKUP(A155,[1]Sheet1!$A$3:$I$1218,8,FALSE)</f>
        <v>342816.14</v>
      </c>
      <c r="F155" s="1"/>
      <c r="G155" s="1">
        <f>VLOOKUP(A155,[1]Sheet1!$A$3:$I$1217,7,FALSE)</f>
        <v>171408.07</v>
      </c>
      <c r="H155" s="1"/>
      <c r="I155" s="1">
        <f t="shared" ref="I155:I218" si="10">+E155-G155</f>
        <v>171408.07</v>
      </c>
      <c r="N155" s="5"/>
      <c r="O155" s="9"/>
    </row>
    <row r="156" spans="1:15" x14ac:dyDescent="0.25">
      <c r="A156" t="s">
        <v>270</v>
      </c>
      <c r="B156" t="s">
        <v>271</v>
      </c>
      <c r="C156" s="1">
        <f>VLOOKUP(A156,[1]Sheet1!$A$3:$I$1218,3,FALSE)</f>
        <v>0</v>
      </c>
      <c r="D156" s="1">
        <f t="shared" si="9"/>
        <v>66694.740000000005</v>
      </c>
      <c r="E156" s="1">
        <f>VLOOKUP(A156,[1]Sheet1!$A$3:$I$1218,8,FALSE)</f>
        <v>66694.740000000005</v>
      </c>
      <c r="F156" s="1"/>
      <c r="G156" s="1">
        <f>VLOOKUP(A156,[1]Sheet1!$A$3:$I$1217,7,FALSE)</f>
        <v>33347.370000000003</v>
      </c>
      <c r="H156" s="1"/>
      <c r="I156" s="1">
        <f t="shared" si="10"/>
        <v>33347.370000000003</v>
      </c>
      <c r="N156" s="5"/>
      <c r="O156" s="9"/>
    </row>
    <row r="157" spans="1:15" x14ac:dyDescent="0.25">
      <c r="A157" t="s">
        <v>272</v>
      </c>
      <c r="B157" t="s">
        <v>273</v>
      </c>
      <c r="C157" s="1">
        <f>VLOOKUP(A157,[1]Sheet1!$A$3:$I$1218,3,FALSE)</f>
        <v>0</v>
      </c>
      <c r="D157" s="1">
        <f t="shared" si="9"/>
        <v>0</v>
      </c>
      <c r="E157" s="1">
        <f>VLOOKUP(A157,[1]Sheet1!$A$3:$I$1218,8,FALSE)</f>
        <v>0</v>
      </c>
      <c r="F157" s="1"/>
      <c r="G157" s="1">
        <f>VLOOKUP(A157,[1]Sheet1!$A$3:$I$1217,7,FALSE)</f>
        <v>0</v>
      </c>
      <c r="H157" s="1"/>
      <c r="I157" s="1">
        <f t="shared" si="10"/>
        <v>0</v>
      </c>
      <c r="N157" s="5"/>
      <c r="O157" s="9"/>
    </row>
    <row r="158" spans="1:15" x14ac:dyDescent="0.25">
      <c r="A158" t="s">
        <v>274</v>
      </c>
      <c r="B158" t="s">
        <v>275</v>
      </c>
      <c r="C158" s="1">
        <f>VLOOKUP(A158,[1]Sheet1!$A$3:$I$1218,3,FALSE)</f>
        <v>350000</v>
      </c>
      <c r="D158" s="1">
        <f t="shared" si="9"/>
        <v>736252.94</v>
      </c>
      <c r="E158" s="1">
        <f>VLOOKUP(A158,[1]Sheet1!$A$3:$I$1218,8,FALSE)</f>
        <v>1086252.94</v>
      </c>
      <c r="F158" s="1"/>
      <c r="G158" s="1">
        <f>VLOOKUP(A158,[1]Sheet1!$A$3:$I$1217,7,FALSE)</f>
        <v>543126.47</v>
      </c>
      <c r="H158" s="1"/>
      <c r="I158" s="1">
        <f t="shared" si="10"/>
        <v>543126.47</v>
      </c>
      <c r="N158" s="5"/>
      <c r="O158" s="9"/>
    </row>
    <row r="159" spans="1:15" x14ac:dyDescent="0.25">
      <c r="A159" t="s">
        <v>276</v>
      </c>
      <c r="B159" t="s">
        <v>277</v>
      </c>
      <c r="C159" s="1">
        <f>VLOOKUP(A159,[1]Sheet1!$A$3:$I$1218,3,FALSE)</f>
        <v>0</v>
      </c>
      <c r="D159" s="1">
        <f t="shared" si="9"/>
        <v>0</v>
      </c>
      <c r="E159" s="1">
        <f>VLOOKUP(A159,[1]Sheet1!$A$3:$I$1218,8,FALSE)</f>
        <v>0</v>
      </c>
      <c r="F159" s="1"/>
      <c r="G159" s="1">
        <f>VLOOKUP(A159,[1]Sheet1!$A$3:$I$1217,7,FALSE)</f>
        <v>0</v>
      </c>
      <c r="H159" s="1"/>
      <c r="I159" s="1">
        <f t="shared" si="10"/>
        <v>0</v>
      </c>
      <c r="N159" s="5"/>
      <c r="O159" s="9"/>
    </row>
    <row r="160" spans="1:15" x14ac:dyDescent="0.25">
      <c r="A160" t="s">
        <v>278</v>
      </c>
      <c r="B160" t="s">
        <v>279</v>
      </c>
      <c r="C160" s="1">
        <f>VLOOKUP(A160,[1]Sheet1!$A$3:$I$1218,3,FALSE)</f>
        <v>35000</v>
      </c>
      <c r="D160" s="1">
        <f t="shared" si="9"/>
        <v>50000</v>
      </c>
      <c r="E160" s="1">
        <f>VLOOKUP(A160,[1]Sheet1!$A$3:$I$1218,8,FALSE)</f>
        <v>85000</v>
      </c>
      <c r="F160" s="1"/>
      <c r="G160" s="1">
        <f>VLOOKUP(A160,[1]Sheet1!$A$3:$I$1217,7,FALSE)</f>
        <v>65801</v>
      </c>
      <c r="H160" s="1"/>
      <c r="I160" s="1">
        <f t="shared" si="10"/>
        <v>19199</v>
      </c>
      <c r="N160" s="5"/>
      <c r="O160" s="9"/>
    </row>
    <row r="161" spans="1:15" x14ac:dyDescent="0.25">
      <c r="A161" t="s">
        <v>280</v>
      </c>
      <c r="B161" t="s">
        <v>281</v>
      </c>
      <c r="C161" s="1">
        <f>VLOOKUP(A161,[1]Sheet1!$A$3:$I$1218,3,FALSE)</f>
        <v>650000</v>
      </c>
      <c r="D161" s="1">
        <f t="shared" si="9"/>
        <v>0</v>
      </c>
      <c r="E161" s="1">
        <f>VLOOKUP(A161,[1]Sheet1!$A$3:$I$1218,8,FALSE)</f>
        <v>650000</v>
      </c>
      <c r="F161" s="1"/>
      <c r="G161" s="1">
        <f>VLOOKUP(A161,[1]Sheet1!$A$3:$I$1217,7,FALSE)</f>
        <v>509649.14</v>
      </c>
      <c r="H161" s="1"/>
      <c r="I161" s="1">
        <f t="shared" si="10"/>
        <v>140350.85999999999</v>
      </c>
      <c r="N161" s="5"/>
      <c r="O161" s="9"/>
    </row>
    <row r="162" spans="1:15" x14ac:dyDescent="0.25">
      <c r="A162" t="s">
        <v>282</v>
      </c>
      <c r="B162" t="s">
        <v>283</v>
      </c>
      <c r="C162" s="1">
        <f>VLOOKUP(A162,[1]Sheet1!$A$3:$I$1218,3,FALSE)</f>
        <v>0</v>
      </c>
      <c r="D162" s="1">
        <f t="shared" si="9"/>
        <v>0</v>
      </c>
      <c r="E162" s="1">
        <f>VLOOKUP(A162,[1]Sheet1!$A$3:$I$1218,8,FALSE)</f>
        <v>0</v>
      </c>
      <c r="F162" s="1"/>
      <c r="G162" s="1">
        <f>VLOOKUP(A162,[1]Sheet1!$A$3:$I$1217,7,FALSE)</f>
        <v>0</v>
      </c>
      <c r="H162" s="1"/>
      <c r="I162" s="1">
        <f t="shared" si="10"/>
        <v>0</v>
      </c>
      <c r="N162" s="5"/>
      <c r="O162" s="9"/>
    </row>
    <row r="163" spans="1:15" x14ac:dyDescent="0.25">
      <c r="A163" t="s">
        <v>284</v>
      </c>
      <c r="B163" t="s">
        <v>285</v>
      </c>
      <c r="C163" s="1">
        <f>VLOOKUP(A163,[1]Sheet1!$A$3:$I$1218,3,FALSE)</f>
        <v>0</v>
      </c>
      <c r="D163" s="1">
        <f t="shared" si="9"/>
        <v>0</v>
      </c>
      <c r="E163" s="1">
        <f>VLOOKUP(A163,[1]Sheet1!$A$3:$I$1218,8,FALSE)</f>
        <v>0</v>
      </c>
      <c r="F163" s="1"/>
      <c r="G163" s="1">
        <f>VLOOKUP(A163,[1]Sheet1!$A$3:$I$1217,7,FALSE)</f>
        <v>0</v>
      </c>
      <c r="H163" s="1"/>
      <c r="I163" s="1">
        <f t="shared" si="10"/>
        <v>0</v>
      </c>
      <c r="N163" s="5"/>
      <c r="O163" s="9"/>
    </row>
    <row r="164" spans="1:15" x14ac:dyDescent="0.25">
      <c r="A164" t="s">
        <v>286</v>
      </c>
      <c r="B164" t="s">
        <v>287</v>
      </c>
      <c r="C164" s="1">
        <f>VLOOKUP(A164,[1]Sheet1!$A$3:$I$1218,3,FALSE)</f>
        <v>0</v>
      </c>
      <c r="D164" s="1">
        <f t="shared" si="9"/>
        <v>0</v>
      </c>
      <c r="E164" s="1">
        <f>VLOOKUP(A164,[1]Sheet1!$A$3:$I$1218,8,FALSE)</f>
        <v>0</v>
      </c>
      <c r="F164" s="1"/>
      <c r="G164" s="1">
        <f>VLOOKUP(A164,[1]Sheet1!$A$3:$I$1217,7,FALSE)</f>
        <v>0</v>
      </c>
      <c r="H164" s="1"/>
      <c r="I164" s="1">
        <f t="shared" si="10"/>
        <v>0</v>
      </c>
      <c r="N164" s="5"/>
      <c r="O164" s="9"/>
    </row>
    <row r="165" spans="1:15" x14ac:dyDescent="0.25">
      <c r="A165" t="s">
        <v>288</v>
      </c>
      <c r="B165" t="s">
        <v>72</v>
      </c>
      <c r="C165" s="1">
        <f>VLOOKUP(A165,[1]Sheet1!$A$3:$I$1218,3,FALSE)</f>
        <v>0</v>
      </c>
      <c r="D165" s="1">
        <f t="shared" si="9"/>
        <v>0</v>
      </c>
      <c r="E165" s="1">
        <f>VLOOKUP(A165,[1]Sheet1!$A$3:$I$1218,8,FALSE)</f>
        <v>0</v>
      </c>
      <c r="F165" s="1"/>
      <c r="G165" s="1">
        <f>VLOOKUP(A165,[1]Sheet1!$A$3:$I$1217,7,FALSE)</f>
        <v>0</v>
      </c>
      <c r="H165" s="1"/>
      <c r="I165" s="1">
        <f t="shared" si="10"/>
        <v>0</v>
      </c>
      <c r="N165" s="5"/>
      <c r="O165" s="9"/>
    </row>
    <row r="166" spans="1:15" x14ac:dyDescent="0.25">
      <c r="A166" t="s">
        <v>289</v>
      </c>
      <c r="B166" t="s">
        <v>72</v>
      </c>
      <c r="C166" s="1">
        <f>VLOOKUP(A166,[1]Sheet1!$A$3:$I$1218,3,FALSE)</f>
        <v>0</v>
      </c>
      <c r="D166" s="1">
        <f t="shared" si="9"/>
        <v>0</v>
      </c>
      <c r="E166" s="1">
        <f>VLOOKUP(A166,[1]Sheet1!$A$3:$I$1218,8,FALSE)</f>
        <v>0</v>
      </c>
      <c r="F166" s="1"/>
      <c r="G166" s="1">
        <f>VLOOKUP(A166,[1]Sheet1!$A$3:$I$1217,7,FALSE)</f>
        <v>0</v>
      </c>
      <c r="H166" s="1"/>
      <c r="I166" s="1">
        <f t="shared" si="10"/>
        <v>0</v>
      </c>
      <c r="N166" s="5"/>
      <c r="O166" s="9"/>
    </row>
    <row r="167" spans="1:15" x14ac:dyDescent="0.25">
      <c r="A167" t="s">
        <v>290</v>
      </c>
      <c r="B167" t="s">
        <v>291</v>
      </c>
      <c r="C167" s="1">
        <f>VLOOKUP(A167,[1]Sheet1!$A$3:$I$1218,3,FALSE)</f>
        <v>0</v>
      </c>
      <c r="D167" s="1">
        <f t="shared" si="9"/>
        <v>0</v>
      </c>
      <c r="E167" s="1">
        <f>VLOOKUP(A167,[1]Sheet1!$A$3:$I$1218,8,FALSE)</f>
        <v>0</v>
      </c>
      <c r="F167" s="1"/>
      <c r="G167" s="1">
        <f>VLOOKUP(A167,[1]Sheet1!$A$3:$I$1217,7,FALSE)</f>
        <v>0</v>
      </c>
      <c r="H167" s="1"/>
      <c r="I167" s="1">
        <f t="shared" si="10"/>
        <v>0</v>
      </c>
      <c r="N167" s="5"/>
      <c r="O167" s="9"/>
    </row>
    <row r="168" spans="1:15" x14ac:dyDescent="0.25">
      <c r="A168" t="s">
        <v>292</v>
      </c>
      <c r="B168" t="s">
        <v>293</v>
      </c>
      <c r="C168" s="1">
        <f>VLOOKUP(A168,[1]Sheet1!$A$3:$I$1218,3,FALSE)</f>
        <v>1000</v>
      </c>
      <c r="D168" s="1">
        <f t="shared" si="9"/>
        <v>0</v>
      </c>
      <c r="E168" s="1">
        <f>VLOOKUP(A168,[1]Sheet1!$A$3:$I$1218,8,FALSE)</f>
        <v>1000</v>
      </c>
      <c r="F168" s="1"/>
      <c r="G168" s="1">
        <f>VLOOKUP(A168,[1]Sheet1!$A$3:$I$1217,7,FALSE)</f>
        <v>139.79</v>
      </c>
      <c r="H168" s="1"/>
      <c r="I168" s="1">
        <f t="shared" si="10"/>
        <v>860.21</v>
      </c>
      <c r="N168" s="5"/>
      <c r="O168" s="9"/>
    </row>
    <row r="169" spans="1:15" x14ac:dyDescent="0.25">
      <c r="A169" t="s">
        <v>294</v>
      </c>
      <c r="B169" t="s">
        <v>295</v>
      </c>
      <c r="C169" s="1">
        <f>VLOOKUP(A169,[1]Sheet1!$A$3:$I$1218,3,FALSE)</f>
        <v>0</v>
      </c>
      <c r="D169" s="1">
        <f t="shared" si="9"/>
        <v>0</v>
      </c>
      <c r="E169" s="1">
        <f>VLOOKUP(A169,[1]Sheet1!$A$3:$I$1218,8,FALSE)</f>
        <v>0</v>
      </c>
      <c r="F169" s="1"/>
      <c r="G169" s="1">
        <f>VLOOKUP(A169,[1]Sheet1!$A$3:$I$1217,7,FALSE)</f>
        <v>0</v>
      </c>
      <c r="H169" s="1"/>
      <c r="I169" s="1">
        <f t="shared" si="10"/>
        <v>0</v>
      </c>
      <c r="N169" s="5"/>
      <c r="O169" s="9"/>
    </row>
    <row r="170" spans="1:15" x14ac:dyDescent="0.25">
      <c r="A170" t="s">
        <v>296</v>
      </c>
      <c r="B170" t="s">
        <v>297</v>
      </c>
      <c r="C170" s="1">
        <f>VLOOKUP(A170,[1]Sheet1!$A$3:$I$1218,3,FALSE)</f>
        <v>0</v>
      </c>
      <c r="D170" s="1">
        <f t="shared" si="9"/>
        <v>0</v>
      </c>
      <c r="E170" s="1">
        <f>VLOOKUP(A170,[1]Sheet1!$A$3:$I$1218,8,FALSE)</f>
        <v>0</v>
      </c>
      <c r="F170" s="1"/>
      <c r="G170" s="1">
        <f>VLOOKUP(A170,[1]Sheet1!$A$3:$I$1217,7,FALSE)</f>
        <v>0</v>
      </c>
      <c r="H170" s="1"/>
      <c r="I170" s="1">
        <f t="shared" si="10"/>
        <v>0</v>
      </c>
      <c r="N170" s="5"/>
      <c r="O170" s="9"/>
    </row>
    <row r="171" spans="1:15" x14ac:dyDescent="0.25">
      <c r="A171" t="s">
        <v>298</v>
      </c>
      <c r="B171" t="s">
        <v>299</v>
      </c>
      <c r="C171" s="1">
        <f>VLOOKUP(A171,[1]Sheet1!$A$3:$I$1218,3,FALSE)</f>
        <v>46600</v>
      </c>
      <c r="D171" s="1">
        <f t="shared" si="9"/>
        <v>0</v>
      </c>
      <c r="E171" s="1">
        <f>VLOOKUP(A171,[1]Sheet1!$A$3:$I$1218,8,FALSE)</f>
        <v>46600</v>
      </c>
      <c r="F171" s="1"/>
      <c r="G171" s="1">
        <f>VLOOKUP(A171,[1]Sheet1!$A$3:$I$1217,7,FALSE)</f>
        <v>16911.93</v>
      </c>
      <c r="H171" s="1"/>
      <c r="I171" s="1">
        <f t="shared" si="10"/>
        <v>29688.07</v>
      </c>
      <c r="N171" s="5"/>
      <c r="O171" s="9"/>
    </row>
    <row r="172" spans="1:15" x14ac:dyDescent="0.25">
      <c r="A172" t="s">
        <v>300</v>
      </c>
      <c r="B172" t="s">
        <v>301</v>
      </c>
      <c r="C172" s="1">
        <f>VLOOKUP(A172,[1]Sheet1!$A$3:$I$1218,3,FALSE)</f>
        <v>347923.06</v>
      </c>
      <c r="D172" s="1">
        <f t="shared" si="9"/>
        <v>-147923.06</v>
      </c>
      <c r="E172" s="1">
        <f>VLOOKUP(A172,[1]Sheet1!$A$3:$I$1218,8,FALSE)</f>
        <v>200000</v>
      </c>
      <c r="F172" s="1"/>
      <c r="G172" s="1">
        <f>VLOOKUP(A172,[1]Sheet1!$A$3:$I$1217,7,FALSE)</f>
        <v>46377.67</v>
      </c>
      <c r="H172" s="1"/>
      <c r="I172" s="1">
        <f t="shared" si="10"/>
        <v>153622.33000000002</v>
      </c>
      <c r="N172" s="5"/>
      <c r="O172" s="9"/>
    </row>
    <row r="173" spans="1:15" x14ac:dyDescent="0.25">
      <c r="A173" t="s">
        <v>302</v>
      </c>
      <c r="B173" t="s">
        <v>303</v>
      </c>
      <c r="C173" s="1">
        <f>VLOOKUP(A173,[1]Sheet1!$A$3:$I$1218,3,FALSE)</f>
        <v>0</v>
      </c>
      <c r="D173" s="1">
        <f t="shared" si="9"/>
        <v>0</v>
      </c>
      <c r="E173" s="1">
        <f>VLOOKUP(A173,[1]Sheet1!$A$3:$I$1218,8,FALSE)</f>
        <v>0</v>
      </c>
      <c r="F173" s="1"/>
      <c r="G173" s="1">
        <f>VLOOKUP(A173,[1]Sheet1!$A$3:$I$1217,7,FALSE)</f>
        <v>0</v>
      </c>
      <c r="H173" s="1"/>
      <c r="I173" s="1">
        <f t="shared" si="10"/>
        <v>0</v>
      </c>
      <c r="N173" s="5"/>
      <c r="O173" s="9"/>
    </row>
    <row r="174" spans="1:15" x14ac:dyDescent="0.25">
      <c r="A174" t="s">
        <v>304</v>
      </c>
      <c r="B174" t="s">
        <v>305</v>
      </c>
      <c r="C174" s="1">
        <f>VLOOKUP(A174,[1]Sheet1!$A$3:$I$1218,3,FALSE)</f>
        <v>0</v>
      </c>
      <c r="D174" s="1">
        <f t="shared" si="9"/>
        <v>0</v>
      </c>
      <c r="E174" s="1">
        <f>VLOOKUP(A174,[1]Sheet1!$A$3:$I$1218,8,FALSE)</f>
        <v>0</v>
      </c>
      <c r="F174" s="1"/>
      <c r="G174" s="1">
        <f>VLOOKUP(A174,[1]Sheet1!$A$3:$I$1217,7,FALSE)</f>
        <v>0</v>
      </c>
      <c r="H174" s="1"/>
      <c r="I174" s="1">
        <f t="shared" si="10"/>
        <v>0</v>
      </c>
      <c r="N174" s="5"/>
      <c r="O174" s="9"/>
    </row>
    <row r="175" spans="1:15" x14ac:dyDescent="0.25">
      <c r="A175" t="s">
        <v>306</v>
      </c>
      <c r="B175" t="s">
        <v>307</v>
      </c>
      <c r="C175" s="1">
        <f>VLOOKUP(A175,[1]Sheet1!$A$3:$I$1218,3,FALSE)</f>
        <v>0</v>
      </c>
      <c r="D175" s="1">
        <f t="shared" si="9"/>
        <v>0</v>
      </c>
      <c r="E175" s="1">
        <f>VLOOKUP(A175,[1]Sheet1!$A$3:$I$1218,8,FALSE)</f>
        <v>0</v>
      </c>
      <c r="F175" s="1"/>
      <c r="G175" s="1">
        <f>VLOOKUP(A175,[1]Sheet1!$A$3:$I$1217,7,FALSE)</f>
        <v>0</v>
      </c>
      <c r="H175" s="1"/>
      <c r="I175" s="1">
        <f t="shared" si="10"/>
        <v>0</v>
      </c>
      <c r="N175" s="5"/>
      <c r="O175" s="9"/>
    </row>
    <row r="176" spans="1:15" x14ac:dyDescent="0.25">
      <c r="A176" t="s">
        <v>308</v>
      </c>
      <c r="B176" t="s">
        <v>309</v>
      </c>
      <c r="C176" s="1">
        <f>VLOOKUP(A176,[1]Sheet1!$A$3:$I$1218,3,FALSE)</f>
        <v>495000</v>
      </c>
      <c r="D176" s="1">
        <f t="shared" si="9"/>
        <v>-145000</v>
      </c>
      <c r="E176" s="1">
        <f>VLOOKUP(A176,[1]Sheet1!$A$3:$I$1218,8,FALSE)</f>
        <v>350000</v>
      </c>
      <c r="F176" s="1"/>
      <c r="G176" s="1">
        <f>VLOOKUP(A176,[1]Sheet1!$A$3:$I$1217,7,FALSE)</f>
        <v>49756.889999999992</v>
      </c>
      <c r="H176" s="1"/>
      <c r="I176" s="1">
        <f t="shared" si="10"/>
        <v>300243.11</v>
      </c>
      <c r="N176" s="5"/>
      <c r="O176" s="9"/>
    </row>
    <row r="177" spans="1:15" x14ac:dyDescent="0.25">
      <c r="A177" t="s">
        <v>310</v>
      </c>
      <c r="B177" t="s">
        <v>311</v>
      </c>
      <c r="C177" s="1">
        <f>VLOOKUP(A177,[1]Sheet1!$A$3:$I$1218,3,FALSE)</f>
        <v>0</v>
      </c>
      <c r="D177" s="1">
        <f t="shared" si="9"/>
        <v>0</v>
      </c>
      <c r="E177" s="1">
        <f>VLOOKUP(A177,[1]Sheet1!$A$3:$I$1218,8,FALSE)</f>
        <v>0</v>
      </c>
      <c r="F177" s="1"/>
      <c r="G177" s="1">
        <f>VLOOKUP(A177,[1]Sheet1!$A$3:$I$1217,7,FALSE)</f>
        <v>1842.01</v>
      </c>
      <c r="H177" s="1"/>
      <c r="I177" s="1">
        <f t="shared" si="10"/>
        <v>-1842.01</v>
      </c>
      <c r="N177" s="5"/>
      <c r="O177" s="9"/>
    </row>
    <row r="178" spans="1:15" x14ac:dyDescent="0.25">
      <c r="A178" t="s">
        <v>312</v>
      </c>
      <c r="B178" t="s">
        <v>313</v>
      </c>
      <c r="C178" s="1">
        <f>VLOOKUP(A178,[1]Sheet1!$A$3:$I$1218,3,FALSE)</f>
        <v>0</v>
      </c>
      <c r="D178" s="1">
        <f t="shared" si="9"/>
        <v>0</v>
      </c>
      <c r="E178" s="1">
        <f>VLOOKUP(A178,[1]Sheet1!$A$3:$I$1218,8,FALSE)</f>
        <v>0</v>
      </c>
      <c r="F178" s="1"/>
      <c r="G178" s="1">
        <f>VLOOKUP(A178,[1]Sheet1!$A$3:$I$1217,7,FALSE)</f>
        <v>0</v>
      </c>
      <c r="H178" s="1"/>
      <c r="I178" s="1">
        <f t="shared" si="10"/>
        <v>0</v>
      </c>
      <c r="N178" s="5"/>
      <c r="O178" s="9"/>
    </row>
    <row r="179" spans="1:15" x14ac:dyDescent="0.25">
      <c r="A179" t="s">
        <v>314</v>
      </c>
      <c r="B179" t="s">
        <v>315</v>
      </c>
      <c r="C179" s="1">
        <f>VLOOKUP(A179,[1]Sheet1!$A$3:$I$1218,3,FALSE)</f>
        <v>1440000</v>
      </c>
      <c r="D179" s="1">
        <f t="shared" si="9"/>
        <v>302321.26</v>
      </c>
      <c r="E179" s="1">
        <f>VLOOKUP(A179,[1]Sheet1!$A$3:$I$1218,8,FALSE)</f>
        <v>1742321.26</v>
      </c>
      <c r="F179" s="1"/>
      <c r="G179" s="1">
        <f>VLOOKUP(A179,[1]Sheet1!$A$3:$I$1217,7,FALSE)</f>
        <v>871160.63</v>
      </c>
      <c r="H179" s="1"/>
      <c r="I179" s="1">
        <f t="shared" si="10"/>
        <v>871160.63</v>
      </c>
      <c r="N179" s="5"/>
      <c r="O179" s="9"/>
    </row>
    <row r="180" spans="1:15" x14ac:dyDescent="0.25">
      <c r="A180" t="s">
        <v>316</v>
      </c>
      <c r="B180" t="s">
        <v>317</v>
      </c>
      <c r="C180" s="1">
        <f>VLOOKUP(A180,[1]Sheet1!$A$3:$I$1218,3,FALSE)</f>
        <v>4500</v>
      </c>
      <c r="D180" s="1">
        <f t="shared" si="9"/>
        <v>0</v>
      </c>
      <c r="E180" s="1">
        <f>VLOOKUP(A180,[1]Sheet1!$A$3:$I$1218,8,FALSE)</f>
        <v>4500</v>
      </c>
      <c r="F180" s="1"/>
      <c r="G180" s="1">
        <f>VLOOKUP(A180,[1]Sheet1!$A$3:$I$1217,7,FALSE)</f>
        <v>222.86</v>
      </c>
      <c r="H180" s="1"/>
      <c r="I180" s="1">
        <f t="shared" si="10"/>
        <v>4277.1400000000003</v>
      </c>
      <c r="N180" s="5"/>
      <c r="O180" s="9"/>
    </row>
    <row r="181" spans="1:15" x14ac:dyDescent="0.25">
      <c r="A181" t="s">
        <v>318</v>
      </c>
      <c r="B181" t="s">
        <v>319</v>
      </c>
      <c r="C181" s="1">
        <f>VLOOKUP(A181,[1]Sheet1!$A$3:$I$1218,3,FALSE)</f>
        <v>0</v>
      </c>
      <c r="D181" s="1">
        <f t="shared" si="9"/>
        <v>0</v>
      </c>
      <c r="E181" s="1">
        <f>VLOOKUP(A181,[1]Sheet1!$A$3:$I$1218,8,FALSE)</f>
        <v>0</v>
      </c>
      <c r="F181" s="1"/>
      <c r="G181" s="1">
        <f>VLOOKUP(A181,[1]Sheet1!$A$3:$I$1217,7,FALSE)</f>
        <v>0</v>
      </c>
      <c r="H181" s="1"/>
      <c r="I181" s="1">
        <f t="shared" si="10"/>
        <v>0</v>
      </c>
      <c r="N181" s="5"/>
      <c r="O181" s="9"/>
    </row>
    <row r="182" spans="1:15" x14ac:dyDescent="0.25">
      <c r="A182" t="s">
        <v>320</v>
      </c>
      <c r="B182" t="s">
        <v>321</v>
      </c>
      <c r="C182" s="1">
        <f>VLOOKUP(A182,[1]Sheet1!$A$3:$I$1218,3,FALSE)</f>
        <v>0</v>
      </c>
      <c r="D182" s="1">
        <f t="shared" si="9"/>
        <v>0</v>
      </c>
      <c r="E182" s="1">
        <f>VLOOKUP(A182,[1]Sheet1!$A$3:$I$1218,8,FALSE)</f>
        <v>0</v>
      </c>
      <c r="F182" s="1"/>
      <c r="G182" s="1">
        <f>VLOOKUP(A182,[1]Sheet1!$A$3:$I$1217,7,FALSE)</f>
        <v>0</v>
      </c>
      <c r="H182" s="1"/>
      <c r="I182" s="1">
        <f t="shared" si="10"/>
        <v>0</v>
      </c>
      <c r="N182" s="5"/>
      <c r="O182" s="9"/>
    </row>
    <row r="183" spans="1:15" x14ac:dyDescent="0.25">
      <c r="A183" t="s">
        <v>322</v>
      </c>
      <c r="B183" t="s">
        <v>323</v>
      </c>
      <c r="C183" s="1">
        <f>VLOOKUP(A183,[1]Sheet1!$A$3:$I$1218,3,FALSE)</f>
        <v>40500</v>
      </c>
      <c r="D183" s="1">
        <f t="shared" si="9"/>
        <v>0</v>
      </c>
      <c r="E183" s="1">
        <f>VLOOKUP(A183,[1]Sheet1!$A$3:$I$1218,8,FALSE)</f>
        <v>40500</v>
      </c>
      <c r="F183" s="1"/>
      <c r="G183" s="1">
        <f>VLOOKUP(A183,[1]Sheet1!$A$3:$I$1217,7,FALSE)</f>
        <v>2119.2800000000002</v>
      </c>
      <c r="H183" s="1"/>
      <c r="I183" s="1">
        <f t="shared" si="10"/>
        <v>38380.720000000001</v>
      </c>
      <c r="N183" s="5"/>
      <c r="O183" s="9"/>
    </row>
    <row r="184" spans="1:15" x14ac:dyDescent="0.25">
      <c r="A184" t="s">
        <v>324</v>
      </c>
      <c r="B184" t="s">
        <v>325</v>
      </c>
      <c r="C184" s="1">
        <f>VLOOKUP(A184,[1]Sheet1!$A$3:$I$1218,3,FALSE)</f>
        <v>2760000</v>
      </c>
      <c r="D184" s="1">
        <f t="shared" si="9"/>
        <v>1240000</v>
      </c>
      <c r="E184" s="1">
        <f>VLOOKUP(A184,[1]Sheet1!$A$3:$I$1218,8,FALSE)</f>
        <v>4000000</v>
      </c>
      <c r="F184" s="1"/>
      <c r="G184" s="1">
        <f>VLOOKUP(A184,[1]Sheet1!$A$3:$I$1217,7,FALSE)</f>
        <v>2760732.53</v>
      </c>
      <c r="H184" s="1"/>
      <c r="I184" s="1">
        <f t="shared" si="10"/>
        <v>1239267.4700000002</v>
      </c>
      <c r="N184" s="5"/>
      <c r="O184" s="9"/>
    </row>
    <row r="185" spans="1:15" x14ac:dyDescent="0.25">
      <c r="A185" t="s">
        <v>326</v>
      </c>
      <c r="B185" t="s">
        <v>327</v>
      </c>
      <c r="C185" s="1">
        <f>VLOOKUP(A185,[1]Sheet1!$A$3:$I$1218,3,FALSE)</f>
        <v>0</v>
      </c>
      <c r="D185" s="1">
        <f t="shared" si="9"/>
        <v>0</v>
      </c>
      <c r="E185" s="1">
        <f>VLOOKUP(A185,[1]Sheet1!$A$3:$I$1218,8,FALSE)</f>
        <v>0</v>
      </c>
      <c r="F185" s="1"/>
      <c r="G185" s="1">
        <f>VLOOKUP(A185,[1]Sheet1!$A$3:$I$1217,7,FALSE)</f>
        <v>0</v>
      </c>
      <c r="H185" s="1"/>
      <c r="I185" s="1">
        <f t="shared" si="10"/>
        <v>0</v>
      </c>
      <c r="N185" s="5"/>
      <c r="O185" s="9"/>
    </row>
    <row r="186" spans="1:15" x14ac:dyDescent="0.25">
      <c r="A186" t="s">
        <v>1684</v>
      </c>
      <c r="B186" t="s">
        <v>1685</v>
      </c>
      <c r="C186" s="1">
        <f>VLOOKUP(A186,[1]Sheet1!$A$3:$I$1218,3,FALSE)</f>
        <v>55000</v>
      </c>
      <c r="D186" s="1">
        <f t="shared" si="9"/>
        <v>0</v>
      </c>
      <c r="E186" s="1">
        <f>VLOOKUP(A186,[1]Sheet1!$A$3:$I$1218,8,FALSE)</f>
        <v>55000</v>
      </c>
      <c r="F186" s="1"/>
      <c r="G186" s="1">
        <f>VLOOKUP(A186,[1]Sheet1!$A$3:$I$1217,7,FALSE)</f>
        <v>18552.64</v>
      </c>
      <c r="H186" s="1"/>
      <c r="I186" s="1">
        <f t="shared" si="10"/>
        <v>36447.360000000001</v>
      </c>
      <c r="N186" s="5"/>
      <c r="O186" s="9"/>
    </row>
    <row r="187" spans="1:15" x14ac:dyDescent="0.25">
      <c r="A187" t="s">
        <v>328</v>
      </c>
      <c r="B187" t="s">
        <v>329</v>
      </c>
      <c r="C187" s="1">
        <f>VLOOKUP(A187,[1]Sheet1!$A$3:$I$1218,3,FALSE)</f>
        <v>0</v>
      </c>
      <c r="D187" s="1">
        <f t="shared" si="9"/>
        <v>0</v>
      </c>
      <c r="E187" s="1">
        <f>VLOOKUP(A187,[1]Sheet1!$A$3:$I$1218,8,FALSE)</f>
        <v>0</v>
      </c>
      <c r="F187" s="1"/>
      <c r="G187" s="1">
        <f>VLOOKUP(A187,[1]Sheet1!$A$3:$I$1217,7,FALSE)</f>
        <v>0</v>
      </c>
      <c r="H187" s="1"/>
      <c r="I187" s="1">
        <f t="shared" si="10"/>
        <v>0</v>
      </c>
      <c r="N187" s="5"/>
      <c r="O187" s="9"/>
    </row>
    <row r="188" spans="1:15" x14ac:dyDescent="0.25">
      <c r="A188" t="s">
        <v>330</v>
      </c>
      <c r="B188" t="s">
        <v>92</v>
      </c>
      <c r="C188" s="1">
        <f>VLOOKUP(A188,[1]Sheet1!$A$3:$I$1218,3,FALSE)</f>
        <v>0</v>
      </c>
      <c r="D188" s="1">
        <f t="shared" si="9"/>
        <v>0</v>
      </c>
      <c r="E188" s="1">
        <f>VLOOKUP(A188,[1]Sheet1!$A$3:$I$1218,8,FALSE)</f>
        <v>0</v>
      </c>
      <c r="F188" s="1"/>
      <c r="G188" s="1">
        <f>VLOOKUP(A188,[1]Sheet1!$A$3:$I$1217,7,FALSE)</f>
        <v>0</v>
      </c>
      <c r="H188" s="1"/>
      <c r="I188" s="1">
        <f t="shared" si="10"/>
        <v>0</v>
      </c>
      <c r="N188" s="5"/>
      <c r="O188" s="9"/>
    </row>
    <row r="189" spans="1:15" x14ac:dyDescent="0.25">
      <c r="A189" t="s">
        <v>331</v>
      </c>
      <c r="B189" t="s">
        <v>92</v>
      </c>
      <c r="C189" s="1">
        <f>VLOOKUP(A189,[1]Sheet1!$A$3:$I$1218,3,FALSE)</f>
        <v>0</v>
      </c>
      <c r="D189" s="1">
        <f t="shared" si="9"/>
        <v>0</v>
      </c>
      <c r="E189" s="1">
        <f>VLOOKUP(A189,[1]Sheet1!$A$3:$I$1218,8,FALSE)</f>
        <v>0</v>
      </c>
      <c r="F189" s="1"/>
      <c r="G189" s="1">
        <f>VLOOKUP(A189,[1]Sheet1!$A$3:$I$1217,7,FALSE)</f>
        <v>0</v>
      </c>
      <c r="H189" s="1"/>
      <c r="I189" s="1">
        <f t="shared" si="10"/>
        <v>0</v>
      </c>
      <c r="N189" s="5"/>
      <c r="O189" s="9"/>
    </row>
    <row r="190" spans="1:15" x14ac:dyDescent="0.25">
      <c r="A190" t="s">
        <v>332</v>
      </c>
      <c r="B190" t="s">
        <v>333</v>
      </c>
      <c r="C190" s="1">
        <f>VLOOKUP(A190,[1]Sheet1!$A$3:$I$1218,3,FALSE)</f>
        <v>0</v>
      </c>
      <c r="D190" s="1">
        <f t="shared" si="9"/>
        <v>0</v>
      </c>
      <c r="E190" s="1">
        <f>VLOOKUP(A190,[1]Sheet1!$A$3:$I$1218,8,FALSE)</f>
        <v>0</v>
      </c>
      <c r="F190" s="1"/>
      <c r="G190" s="1">
        <f>VLOOKUP(A190,[1]Sheet1!$A$3:$I$1217,7,FALSE)</f>
        <v>0</v>
      </c>
      <c r="H190" s="1"/>
      <c r="I190" s="1">
        <f t="shared" si="10"/>
        <v>0</v>
      </c>
      <c r="N190" s="5"/>
      <c r="O190" s="9"/>
    </row>
    <row r="191" spans="1:15" x14ac:dyDescent="0.25">
      <c r="A191" t="s">
        <v>334</v>
      </c>
      <c r="B191" t="s">
        <v>335</v>
      </c>
      <c r="C191" s="1">
        <f>VLOOKUP(A191,[1]Sheet1!$A$3:$I$1218,3,FALSE)</f>
        <v>0</v>
      </c>
      <c r="D191" s="1">
        <f t="shared" si="9"/>
        <v>0</v>
      </c>
      <c r="E191" s="1">
        <f>VLOOKUP(A191,[1]Sheet1!$A$3:$I$1218,8,FALSE)</f>
        <v>0</v>
      </c>
      <c r="F191" s="1"/>
      <c r="G191" s="1">
        <f>VLOOKUP(A191,[1]Sheet1!$A$3:$I$1217,7,FALSE)</f>
        <v>0</v>
      </c>
      <c r="H191" s="1"/>
      <c r="I191" s="1">
        <f t="shared" si="10"/>
        <v>0</v>
      </c>
      <c r="N191" s="5"/>
      <c r="O191" s="9"/>
    </row>
    <row r="192" spans="1:15" x14ac:dyDescent="0.25">
      <c r="A192" t="s">
        <v>336</v>
      </c>
      <c r="B192" t="s">
        <v>337</v>
      </c>
      <c r="C192" s="1">
        <f>VLOOKUP(A192,[1]Sheet1!$A$3:$I$1218,3,FALSE)</f>
        <v>0</v>
      </c>
      <c r="D192" s="1">
        <f t="shared" si="9"/>
        <v>0</v>
      </c>
      <c r="E192" s="1">
        <f>VLOOKUP(A192,[1]Sheet1!$A$3:$I$1218,8,FALSE)</f>
        <v>0</v>
      </c>
      <c r="F192" s="1"/>
      <c r="G192" s="1">
        <f>VLOOKUP(A192,[1]Sheet1!$A$3:$I$1217,7,FALSE)</f>
        <v>0</v>
      </c>
      <c r="H192" s="1"/>
      <c r="I192" s="1">
        <f t="shared" si="10"/>
        <v>0</v>
      </c>
      <c r="N192" s="5"/>
      <c r="O192" s="9"/>
    </row>
    <row r="193" spans="1:15" x14ac:dyDescent="0.25">
      <c r="A193" t="s">
        <v>338</v>
      </c>
      <c r="B193" t="s">
        <v>339</v>
      </c>
      <c r="C193" s="1">
        <f>VLOOKUP(A193,[1]Sheet1!$A$3:$I$1218,3,FALSE)</f>
        <v>20188.009999999998</v>
      </c>
      <c r="D193" s="1">
        <f t="shared" si="9"/>
        <v>0</v>
      </c>
      <c r="E193" s="1">
        <f>VLOOKUP(A193,[1]Sheet1!$A$3:$I$1218,8,FALSE)</f>
        <v>20188.009999999998</v>
      </c>
      <c r="F193" s="1"/>
      <c r="G193" s="1">
        <f>VLOOKUP(A193,[1]Sheet1!$A$3:$I$1217,7,FALSE)</f>
        <v>0</v>
      </c>
      <c r="H193" s="1"/>
      <c r="I193" s="1">
        <f t="shared" si="10"/>
        <v>20188.009999999998</v>
      </c>
      <c r="N193" s="5"/>
      <c r="O193" s="9"/>
    </row>
    <row r="194" spans="1:15" x14ac:dyDescent="0.25">
      <c r="A194" t="s">
        <v>340</v>
      </c>
      <c r="B194" t="s">
        <v>341</v>
      </c>
      <c r="C194" s="1">
        <f>VLOOKUP(A194,[1]Sheet1!$A$3:$I$1218,3,FALSE)</f>
        <v>0</v>
      </c>
      <c r="D194" s="1">
        <f t="shared" si="9"/>
        <v>0</v>
      </c>
      <c r="E194" s="1">
        <f>VLOOKUP(A194,[1]Sheet1!$A$3:$I$1218,8,FALSE)</f>
        <v>0</v>
      </c>
      <c r="F194" s="1"/>
      <c r="G194" s="1">
        <f>VLOOKUP(A194,[1]Sheet1!$A$3:$I$1217,7,FALSE)</f>
        <v>0</v>
      </c>
      <c r="H194" s="1"/>
      <c r="I194" s="1">
        <f t="shared" si="10"/>
        <v>0</v>
      </c>
      <c r="N194" s="5"/>
      <c r="O194" s="9"/>
    </row>
    <row r="195" spans="1:15" x14ac:dyDescent="0.25">
      <c r="A195" t="s">
        <v>342</v>
      </c>
      <c r="B195" t="s">
        <v>98</v>
      </c>
      <c r="C195" s="1">
        <f>VLOOKUP(A195,[1]Sheet1!$A$3:$I$1218,3,FALSE)</f>
        <v>55640</v>
      </c>
      <c r="D195" s="1">
        <f t="shared" si="9"/>
        <v>0</v>
      </c>
      <c r="E195" s="1">
        <f>VLOOKUP(A195,[1]Sheet1!$A$3:$I$1218,8,FALSE)</f>
        <v>55640</v>
      </c>
      <c r="F195" s="1"/>
      <c r="G195" s="1">
        <f>VLOOKUP(A195,[1]Sheet1!$A$3:$I$1217,7,FALSE)</f>
        <v>0</v>
      </c>
      <c r="H195" s="1"/>
      <c r="I195" s="1">
        <f t="shared" si="10"/>
        <v>55640</v>
      </c>
      <c r="N195" s="5"/>
      <c r="O195" s="9"/>
    </row>
    <row r="196" spans="1:15" x14ac:dyDescent="0.25">
      <c r="A196" t="s">
        <v>343</v>
      </c>
      <c r="B196" t="s">
        <v>98</v>
      </c>
      <c r="C196" s="1">
        <f>VLOOKUP(A196,[1]Sheet1!$A$3:$I$1218,3,FALSE)</f>
        <v>44512</v>
      </c>
      <c r="D196" s="1">
        <f t="shared" si="9"/>
        <v>0</v>
      </c>
      <c r="E196" s="1">
        <f>VLOOKUP(A196,[1]Sheet1!$A$3:$I$1218,8,FALSE)</f>
        <v>44512</v>
      </c>
      <c r="F196" s="1"/>
      <c r="G196" s="1">
        <f>VLOOKUP(A196,[1]Sheet1!$A$3:$I$1217,7,FALSE)</f>
        <v>0</v>
      </c>
      <c r="H196" s="1"/>
      <c r="I196" s="1">
        <f t="shared" si="10"/>
        <v>44512</v>
      </c>
      <c r="N196" s="5"/>
      <c r="O196" s="9"/>
    </row>
    <row r="197" spans="1:15" x14ac:dyDescent="0.25">
      <c r="A197" t="s">
        <v>344</v>
      </c>
      <c r="B197" t="s">
        <v>98</v>
      </c>
      <c r="C197" s="1">
        <f>VLOOKUP(A197,[1]Sheet1!$A$3:$I$1218,3,FALSE)</f>
        <v>0</v>
      </c>
      <c r="D197" s="1">
        <f t="shared" si="9"/>
        <v>0</v>
      </c>
      <c r="E197" s="1">
        <f>VLOOKUP(A197,[1]Sheet1!$A$3:$I$1218,8,FALSE)</f>
        <v>0</v>
      </c>
      <c r="F197" s="1"/>
      <c r="G197" s="1">
        <f>VLOOKUP(A197,[1]Sheet1!$A$3:$I$1217,7,FALSE)</f>
        <v>0</v>
      </c>
      <c r="H197" s="1"/>
      <c r="I197" s="1">
        <f t="shared" si="10"/>
        <v>0</v>
      </c>
      <c r="N197" s="5"/>
      <c r="O197" s="9"/>
    </row>
    <row r="198" spans="1:15" x14ac:dyDescent="0.25">
      <c r="A198" t="s">
        <v>345</v>
      </c>
      <c r="B198" t="s">
        <v>346</v>
      </c>
      <c r="C198" s="1">
        <f>VLOOKUP(A198,[1]Sheet1!$A$3:$I$1218,3,FALSE)</f>
        <v>0</v>
      </c>
      <c r="D198" s="1">
        <f t="shared" si="9"/>
        <v>0</v>
      </c>
      <c r="E198" s="1">
        <f>VLOOKUP(A198,[1]Sheet1!$A$3:$I$1218,8,FALSE)</f>
        <v>0</v>
      </c>
      <c r="F198" s="1"/>
      <c r="G198" s="1">
        <f>VLOOKUP(A198,[1]Sheet1!$A$3:$I$1217,7,FALSE)</f>
        <v>0</v>
      </c>
      <c r="H198" s="1"/>
      <c r="I198" s="1">
        <f t="shared" si="10"/>
        <v>0</v>
      </c>
      <c r="N198" s="5"/>
      <c r="O198" s="9"/>
    </row>
    <row r="199" spans="1:15" x14ac:dyDescent="0.25">
      <c r="A199" t="s">
        <v>347</v>
      </c>
      <c r="B199" t="s">
        <v>348</v>
      </c>
      <c r="C199" s="1">
        <f>VLOOKUP(A199,[1]Sheet1!$A$3:$I$1218,3,FALSE)</f>
        <v>-4486165.1900000004</v>
      </c>
      <c r="D199" s="1">
        <f t="shared" si="9"/>
        <v>0</v>
      </c>
      <c r="E199" s="1">
        <f>VLOOKUP(A199,[1]Sheet1!$A$3:$I$1218,8,FALSE)</f>
        <v>-4486165.1900000004</v>
      </c>
      <c r="F199" s="1"/>
      <c r="G199" s="1">
        <f>VLOOKUP(A199,[1]Sheet1!$A$3:$I$1217,7,FALSE)</f>
        <v>-4010614.05</v>
      </c>
      <c r="H199" s="1"/>
      <c r="I199" s="1">
        <f t="shared" si="10"/>
        <v>-475551.1400000006</v>
      </c>
      <c r="N199" s="5"/>
      <c r="O199" s="9"/>
    </row>
    <row r="200" spans="1:15" x14ac:dyDescent="0.25">
      <c r="A200" t="s">
        <v>349</v>
      </c>
      <c r="B200" t="s">
        <v>350</v>
      </c>
      <c r="C200" s="1">
        <f>VLOOKUP(A200,[1]Sheet1!$A$3:$I$1218,3,FALSE)</f>
        <v>-709762.77</v>
      </c>
      <c r="D200" s="1">
        <f t="shared" si="9"/>
        <v>0</v>
      </c>
      <c r="E200" s="1">
        <f>VLOOKUP(A200,[1]Sheet1!$A$3:$I$1218,8,FALSE)</f>
        <v>-709762.77</v>
      </c>
      <c r="F200" s="1"/>
      <c r="G200" s="1">
        <f>VLOOKUP(A200,[1]Sheet1!$A$3:$I$1217,7,FALSE)</f>
        <v>-831584.77</v>
      </c>
      <c r="H200" s="1"/>
      <c r="I200" s="1">
        <f t="shared" si="10"/>
        <v>121822</v>
      </c>
      <c r="N200" s="5"/>
      <c r="O200" s="9"/>
    </row>
    <row r="201" spans="1:15" x14ac:dyDescent="0.25">
      <c r="A201" t="s">
        <v>351</v>
      </c>
      <c r="B201" t="s">
        <v>352</v>
      </c>
      <c r="C201" s="1">
        <f>VLOOKUP(A201,[1]Sheet1!$A$3:$I$1218,3,FALSE)</f>
        <v>2263987.83</v>
      </c>
      <c r="D201" s="1">
        <f t="shared" si="9"/>
        <v>0</v>
      </c>
      <c r="E201" s="1">
        <f>VLOOKUP(A201,[1]Sheet1!$A$3:$I$1218,8,FALSE)</f>
        <v>2263987.83</v>
      </c>
      <c r="F201" s="1"/>
      <c r="G201" s="1">
        <f>VLOOKUP(A201,[1]Sheet1!$A$3:$I$1217,7,FALSE)</f>
        <v>622705.07999999996</v>
      </c>
      <c r="H201" s="1"/>
      <c r="I201" s="1">
        <f t="shared" si="10"/>
        <v>1641282.75</v>
      </c>
      <c r="N201" s="5"/>
      <c r="O201" s="9"/>
    </row>
    <row r="202" spans="1:15" x14ac:dyDescent="0.25">
      <c r="A202" t="s">
        <v>353</v>
      </c>
      <c r="B202" t="s">
        <v>354</v>
      </c>
      <c r="C202" s="1">
        <f>VLOOKUP(A202,[1]Sheet1!$A$3:$I$1218,3,FALSE)</f>
        <v>-120986.25</v>
      </c>
      <c r="D202" s="1">
        <f t="shared" si="9"/>
        <v>0</v>
      </c>
      <c r="E202" s="1">
        <f>VLOOKUP(A202,[1]Sheet1!$A$3:$I$1218,8,FALSE)</f>
        <v>-120986.25</v>
      </c>
      <c r="F202" s="1"/>
      <c r="G202" s="1">
        <f>VLOOKUP(A202,[1]Sheet1!$A$3:$I$1217,7,FALSE)</f>
        <v>-296705.55</v>
      </c>
      <c r="H202" s="1"/>
      <c r="I202" s="1">
        <f t="shared" si="10"/>
        <v>175719.3</v>
      </c>
      <c r="N202" s="5"/>
      <c r="O202" s="9"/>
    </row>
    <row r="203" spans="1:15" x14ac:dyDescent="0.25">
      <c r="A203" t="s">
        <v>355</v>
      </c>
      <c r="B203" t="s">
        <v>356</v>
      </c>
      <c r="C203" s="1">
        <f>VLOOKUP(A203,[1]Sheet1!$A$3:$I$1218,3,FALSE)</f>
        <v>-4613199.16</v>
      </c>
      <c r="D203" s="1">
        <f t="shared" si="9"/>
        <v>0</v>
      </c>
      <c r="E203" s="1">
        <f>VLOOKUP(A203,[1]Sheet1!$A$3:$I$1218,8,FALSE)</f>
        <v>-4613199.16</v>
      </c>
      <c r="F203" s="1"/>
      <c r="G203" s="1">
        <f>VLOOKUP(A203,[1]Sheet1!$A$3:$I$1217,7,FALSE)</f>
        <v>-2547637.73</v>
      </c>
      <c r="H203" s="1"/>
      <c r="I203" s="1">
        <f t="shared" si="10"/>
        <v>-2065561.4300000002</v>
      </c>
      <c r="N203" s="5"/>
      <c r="O203" s="9"/>
    </row>
    <row r="204" spans="1:15" x14ac:dyDescent="0.25">
      <c r="A204" t="s">
        <v>357</v>
      </c>
      <c r="B204" t="s">
        <v>358</v>
      </c>
      <c r="C204" s="1">
        <f>VLOOKUP(A204,[1]Sheet1!$A$3:$I$1218,3,FALSE)</f>
        <v>0</v>
      </c>
      <c r="D204" s="1">
        <f t="shared" si="9"/>
        <v>219.33</v>
      </c>
      <c r="E204" s="1">
        <f>VLOOKUP(A204,[1]Sheet1!$A$3:$I$1218,8,FALSE)</f>
        <v>219.33</v>
      </c>
      <c r="F204" s="1"/>
      <c r="G204" s="1">
        <f>VLOOKUP(A204,[1]Sheet1!$A$3:$I$1217,7,FALSE)</f>
        <v>219.33</v>
      </c>
      <c r="H204" s="1"/>
      <c r="I204" s="1">
        <f t="shared" si="10"/>
        <v>0</v>
      </c>
      <c r="N204" s="5"/>
      <c r="O204" s="9"/>
    </row>
    <row r="205" spans="1:15" x14ac:dyDescent="0.25">
      <c r="A205" t="s">
        <v>359</v>
      </c>
      <c r="B205" t="s">
        <v>360</v>
      </c>
      <c r="C205" s="1">
        <f>VLOOKUP(A205,[1]Sheet1!$A$3:$I$1218,3,FALSE)</f>
        <v>-76592.44</v>
      </c>
      <c r="D205" s="1">
        <f t="shared" si="9"/>
        <v>382.11999999999534</v>
      </c>
      <c r="E205" s="1">
        <f>VLOOKUP(A205,[1]Sheet1!$A$3:$I$1218,8,FALSE)</f>
        <v>-76210.320000000007</v>
      </c>
      <c r="F205" s="1"/>
      <c r="G205" s="1">
        <f>VLOOKUP(A205,[1]Sheet1!$A$3:$I$1217,7,FALSE)</f>
        <v>-76210.320000000007</v>
      </c>
      <c r="H205" s="1"/>
      <c r="I205" s="1">
        <f t="shared" si="10"/>
        <v>0</v>
      </c>
      <c r="N205" s="5"/>
      <c r="O205" s="9"/>
    </row>
    <row r="206" spans="1:15" x14ac:dyDescent="0.25">
      <c r="A206" t="s">
        <v>361</v>
      </c>
      <c r="B206" t="s">
        <v>362</v>
      </c>
      <c r="C206" s="1">
        <f>VLOOKUP(A206,[1]Sheet1!$A$3:$I$1218,3,FALSE)</f>
        <v>0</v>
      </c>
      <c r="D206" s="1">
        <f t="shared" si="9"/>
        <v>0</v>
      </c>
      <c r="E206" s="1">
        <f>VLOOKUP(A206,[1]Sheet1!$A$3:$I$1218,8,FALSE)</f>
        <v>0</v>
      </c>
      <c r="F206" s="1"/>
      <c r="G206" s="1">
        <f>VLOOKUP(A206,[1]Sheet1!$A$3:$I$1217,7,FALSE)</f>
        <v>0</v>
      </c>
      <c r="H206" s="1"/>
      <c r="I206" s="1">
        <f t="shared" si="10"/>
        <v>0</v>
      </c>
      <c r="N206" s="5"/>
      <c r="O206" s="9"/>
    </row>
    <row r="207" spans="1:15" x14ac:dyDescent="0.25">
      <c r="A207" t="s">
        <v>363</v>
      </c>
      <c r="B207" t="s">
        <v>364</v>
      </c>
      <c r="C207" s="1">
        <f>VLOOKUP(A207,[1]Sheet1!$A$3:$I$1218,3,FALSE)</f>
        <v>-93500</v>
      </c>
      <c r="D207" s="1">
        <f t="shared" si="9"/>
        <v>-356500</v>
      </c>
      <c r="E207" s="1">
        <f>VLOOKUP(A207,[1]Sheet1!$A$3:$I$1218,8,FALSE)</f>
        <v>-450000</v>
      </c>
      <c r="F207" s="1"/>
      <c r="G207" s="1">
        <f>VLOOKUP(A207,[1]Sheet1!$A$3:$I$1217,7,FALSE)</f>
        <v>-78566.19</v>
      </c>
      <c r="H207" s="1"/>
      <c r="I207" s="1">
        <f t="shared" si="10"/>
        <v>-371433.81</v>
      </c>
      <c r="N207" s="5"/>
      <c r="O207" s="9"/>
    </row>
    <row r="208" spans="1:15" x14ac:dyDescent="0.25">
      <c r="A208" t="s">
        <v>365</v>
      </c>
      <c r="B208" t="s">
        <v>366</v>
      </c>
      <c r="C208" s="1">
        <f>VLOOKUP(A208,[1]Sheet1!$A$3:$I$1218,3,FALSE)</f>
        <v>-6102987.5999999996</v>
      </c>
      <c r="D208" s="1">
        <f t="shared" si="9"/>
        <v>0</v>
      </c>
      <c r="E208" s="1">
        <f>VLOOKUP(A208,[1]Sheet1!$A$3:$I$1218,8,FALSE)</f>
        <v>-6102987.5999999996</v>
      </c>
      <c r="F208" s="1"/>
      <c r="G208" s="1">
        <f>VLOOKUP(A208,[1]Sheet1!$A$3:$I$1217,7,FALSE)</f>
        <v>-268365.51</v>
      </c>
      <c r="H208" s="1"/>
      <c r="I208" s="1">
        <f t="shared" si="10"/>
        <v>-5834622.0899999999</v>
      </c>
      <c r="N208" s="5"/>
      <c r="O208" s="9"/>
    </row>
    <row r="209" spans="1:15" x14ac:dyDescent="0.25">
      <c r="A209" t="s">
        <v>367</v>
      </c>
      <c r="B209" t="s">
        <v>368</v>
      </c>
      <c r="C209" s="1">
        <f>VLOOKUP(A209,[1]Sheet1!$A$3:$I$1218,3,FALSE)</f>
        <v>0</v>
      </c>
      <c r="D209" s="1">
        <f t="shared" si="9"/>
        <v>0</v>
      </c>
      <c r="E209" s="1">
        <f>VLOOKUP(A209,[1]Sheet1!$A$3:$I$1218,8,FALSE)</f>
        <v>0</v>
      </c>
      <c r="F209" s="1"/>
      <c r="G209" s="1">
        <f>VLOOKUP(A209,[1]Sheet1!$A$3:$I$1217,7,FALSE)</f>
        <v>-9505.49</v>
      </c>
      <c r="H209" s="1"/>
      <c r="I209" s="1">
        <f t="shared" si="10"/>
        <v>9505.49</v>
      </c>
      <c r="N209" s="5"/>
      <c r="O209" s="9"/>
    </row>
    <row r="210" spans="1:15" x14ac:dyDescent="0.25">
      <c r="A210" t="s">
        <v>369</v>
      </c>
      <c r="B210" t="s">
        <v>370</v>
      </c>
      <c r="C210" s="1">
        <f>VLOOKUP(A210,[1]Sheet1!$A$3:$I$1218,3,FALSE)</f>
        <v>-10941.78</v>
      </c>
      <c r="D210" s="1">
        <f t="shared" si="9"/>
        <v>0</v>
      </c>
      <c r="E210" s="1">
        <f>VLOOKUP(A210,[1]Sheet1!$A$3:$I$1218,8,FALSE)</f>
        <v>-10941.78</v>
      </c>
      <c r="F210" s="1"/>
      <c r="G210" s="1">
        <f>VLOOKUP(A210,[1]Sheet1!$A$3:$I$1217,7,FALSE)</f>
        <v>0</v>
      </c>
      <c r="H210" s="1"/>
      <c r="I210" s="1">
        <f t="shared" si="10"/>
        <v>-10941.78</v>
      </c>
      <c r="N210" s="5"/>
      <c r="O210" s="9"/>
    </row>
    <row r="211" spans="1:15" x14ac:dyDescent="0.25">
      <c r="A211" t="s">
        <v>371</v>
      </c>
      <c r="B211" t="s">
        <v>372</v>
      </c>
      <c r="C211" s="1">
        <f>VLOOKUP(A211,[1]Sheet1!$A$3:$I$1218,3,FALSE)</f>
        <v>-7368626.9400000004</v>
      </c>
      <c r="D211" s="1">
        <f t="shared" si="9"/>
        <v>0</v>
      </c>
      <c r="E211" s="1">
        <f>VLOOKUP(A211,[1]Sheet1!$A$3:$I$1218,8,FALSE)</f>
        <v>-7368626.9400000004</v>
      </c>
      <c r="F211" s="1"/>
      <c r="G211" s="1">
        <f>VLOOKUP(A211,[1]Sheet1!$A$3:$I$1217,7,FALSE)</f>
        <v>-5392246.2000000002</v>
      </c>
      <c r="H211" s="1"/>
      <c r="I211" s="1">
        <f t="shared" si="10"/>
        <v>-1976380.7400000002</v>
      </c>
      <c r="N211" s="5"/>
      <c r="O211" s="9"/>
    </row>
    <row r="212" spans="1:15" x14ac:dyDescent="0.25">
      <c r="A212" t="s">
        <v>373</v>
      </c>
      <c r="B212" t="s">
        <v>374</v>
      </c>
      <c r="C212" s="1">
        <f>VLOOKUP(A212,[1]Sheet1!$A$3:$I$1218,3,FALSE)</f>
        <v>0</v>
      </c>
      <c r="D212" s="1">
        <f t="shared" si="9"/>
        <v>0</v>
      </c>
      <c r="E212" s="1">
        <f>VLOOKUP(A212,[1]Sheet1!$A$3:$I$1218,8,FALSE)</f>
        <v>0</v>
      </c>
      <c r="F212" s="1"/>
      <c r="G212" s="1">
        <f>VLOOKUP(A212,[1]Sheet1!$A$3:$I$1217,7,FALSE)</f>
        <v>1509766.78</v>
      </c>
      <c r="H212" s="1"/>
      <c r="I212" s="1">
        <f t="shared" si="10"/>
        <v>-1509766.78</v>
      </c>
      <c r="N212" s="5"/>
      <c r="O212" s="9"/>
    </row>
    <row r="213" spans="1:15" x14ac:dyDescent="0.25">
      <c r="A213" t="s">
        <v>375</v>
      </c>
      <c r="B213" t="s">
        <v>376</v>
      </c>
      <c r="C213" s="1">
        <f>VLOOKUP(A213,[1]Sheet1!$A$3:$I$1218,3,FALSE)</f>
        <v>-1825000</v>
      </c>
      <c r="D213" s="1">
        <f t="shared" si="9"/>
        <v>0</v>
      </c>
      <c r="E213" s="1">
        <f>VLOOKUP(A213,[1]Sheet1!$A$3:$I$1218,8,FALSE)</f>
        <v>-1825000</v>
      </c>
      <c r="F213" s="1"/>
      <c r="G213" s="1">
        <f>VLOOKUP(A213,[1]Sheet1!$A$3:$I$1217,7,FALSE)</f>
        <v>-1825000</v>
      </c>
      <c r="H213" s="1"/>
      <c r="I213" s="1">
        <f t="shared" si="10"/>
        <v>0</v>
      </c>
      <c r="N213" s="5"/>
      <c r="O213" s="9"/>
    </row>
    <row r="214" spans="1:15" x14ac:dyDescent="0.25">
      <c r="A214" t="s">
        <v>377</v>
      </c>
      <c r="B214" t="s">
        <v>138</v>
      </c>
      <c r="C214" s="1">
        <f>VLOOKUP(A214,[1]Sheet1!$A$3:$I$1218,3,FALSE)</f>
        <v>0</v>
      </c>
      <c r="D214" s="1">
        <f t="shared" si="9"/>
        <v>0</v>
      </c>
      <c r="E214" s="1">
        <f>VLOOKUP(A214,[1]Sheet1!$A$3:$I$1218,8,FALSE)</f>
        <v>0</v>
      </c>
      <c r="F214" s="1"/>
      <c r="G214" s="1">
        <f>VLOOKUP(A214,[1]Sheet1!$A$3:$I$1217,7,FALSE)</f>
        <v>0</v>
      </c>
      <c r="H214" s="1"/>
      <c r="I214" s="1">
        <f t="shared" si="10"/>
        <v>0</v>
      </c>
      <c r="N214" s="5"/>
      <c r="O214" s="9"/>
    </row>
    <row r="215" spans="1:15" x14ac:dyDescent="0.25">
      <c r="A215" t="s">
        <v>378</v>
      </c>
      <c r="B215" t="s">
        <v>379</v>
      </c>
      <c r="C215" s="1">
        <f>VLOOKUP(A215,[1]Sheet1!$A$3:$I$1218,3,FALSE)</f>
        <v>-38660.949999999997</v>
      </c>
      <c r="D215" s="1">
        <f t="shared" si="9"/>
        <v>0</v>
      </c>
      <c r="E215" s="1">
        <f>VLOOKUP(A215,[1]Sheet1!$A$3:$I$1218,8,FALSE)</f>
        <v>-38660.949999999997</v>
      </c>
      <c r="F215" s="1"/>
      <c r="G215" s="1">
        <f>VLOOKUP(A215,[1]Sheet1!$A$3:$I$1217,7,FALSE)</f>
        <v>-20650.129999999997</v>
      </c>
      <c r="H215" s="1"/>
      <c r="I215" s="1">
        <f t="shared" si="10"/>
        <v>-18010.82</v>
      </c>
      <c r="N215" s="5"/>
      <c r="O215" s="9"/>
    </row>
    <row r="216" spans="1:15" x14ac:dyDescent="0.25">
      <c r="A216" t="s">
        <v>380</v>
      </c>
      <c r="B216" t="s">
        <v>381</v>
      </c>
      <c r="C216" s="1">
        <f>VLOOKUP(A216,[1]Sheet1!$A$3:$I$1218,3,FALSE)</f>
        <v>0</v>
      </c>
      <c r="D216" s="1">
        <f t="shared" si="9"/>
        <v>0</v>
      </c>
      <c r="E216" s="1">
        <f>VLOOKUP(A216,[1]Sheet1!$A$3:$I$1218,8,FALSE)</f>
        <v>0</v>
      </c>
      <c r="F216" s="1"/>
      <c r="G216" s="1">
        <f>VLOOKUP(A216,[1]Sheet1!$A$3:$I$1217,7,FALSE)</f>
        <v>0</v>
      </c>
      <c r="H216" s="1"/>
      <c r="I216" s="1">
        <f t="shared" si="10"/>
        <v>0</v>
      </c>
      <c r="N216" s="5"/>
      <c r="O216" s="9"/>
    </row>
    <row r="217" spans="1:15" x14ac:dyDescent="0.25">
      <c r="A217" t="s">
        <v>382</v>
      </c>
      <c r="B217" t="s">
        <v>383</v>
      </c>
      <c r="C217" s="1">
        <f>VLOOKUP(A217,[1]Sheet1!$A$3:$I$1218,3,FALSE)</f>
        <v>0</v>
      </c>
      <c r="D217" s="1">
        <f t="shared" si="9"/>
        <v>0</v>
      </c>
      <c r="E217" s="1">
        <f>VLOOKUP(A217,[1]Sheet1!$A$3:$I$1218,8,FALSE)</f>
        <v>0</v>
      </c>
      <c r="F217" s="1"/>
      <c r="G217" s="1">
        <f>VLOOKUP(A217,[1]Sheet1!$A$3:$I$1217,7,FALSE)</f>
        <v>0</v>
      </c>
      <c r="H217" s="1"/>
      <c r="I217" s="1">
        <f t="shared" si="10"/>
        <v>0</v>
      </c>
      <c r="N217" s="5"/>
      <c r="O217" s="9"/>
    </row>
    <row r="218" spans="1:15" x14ac:dyDescent="0.25">
      <c r="A218" t="s">
        <v>384</v>
      </c>
      <c r="B218" t="s">
        <v>385</v>
      </c>
      <c r="C218" s="1">
        <f>VLOOKUP(A218,[1]Sheet1!$A$3:$I$1218,3,FALSE)</f>
        <v>-233200</v>
      </c>
      <c r="D218" s="1">
        <f t="shared" si="9"/>
        <v>0</v>
      </c>
      <c r="E218" s="1">
        <f>VLOOKUP(A218,[1]Sheet1!$A$3:$I$1218,8,FALSE)</f>
        <v>-233200</v>
      </c>
      <c r="F218" s="1"/>
      <c r="G218" s="1">
        <f>VLOOKUP(A218,[1]Sheet1!$A$3:$I$1217,7,FALSE)</f>
        <v>-98506.97</v>
      </c>
      <c r="H218" s="1"/>
      <c r="I218" s="1">
        <f t="shared" si="10"/>
        <v>-134693.03</v>
      </c>
      <c r="N218" s="5"/>
      <c r="O218" s="9"/>
    </row>
    <row r="219" spans="1:15" x14ac:dyDescent="0.25">
      <c r="A219" t="s">
        <v>386</v>
      </c>
      <c r="B219" t="s">
        <v>387</v>
      </c>
      <c r="C219" s="1">
        <f>VLOOKUP(A219,[1]Sheet1!$A$3:$I$1218,3,FALSE)</f>
        <v>0</v>
      </c>
      <c r="D219" s="1">
        <f t="shared" ref="D219:D222" si="11">+E219-C219</f>
        <v>-240</v>
      </c>
      <c r="E219" s="1">
        <f>VLOOKUP(A219,[1]Sheet1!$A$3:$I$1218,8,FALSE)</f>
        <v>-240</v>
      </c>
      <c r="F219" s="1"/>
      <c r="G219" s="1">
        <f>VLOOKUP(A219,[1]Sheet1!$A$3:$I$1217,7,FALSE)</f>
        <v>-240</v>
      </c>
      <c r="H219" s="1"/>
      <c r="I219" s="1">
        <f t="shared" ref="I219:I222" si="12">+E219-G219</f>
        <v>0</v>
      </c>
      <c r="N219" s="5"/>
      <c r="O219" s="9"/>
    </row>
    <row r="220" spans="1:15" x14ac:dyDescent="0.25">
      <c r="A220" t="s">
        <v>388</v>
      </c>
      <c r="B220" t="s">
        <v>389</v>
      </c>
      <c r="C220" s="1">
        <f>VLOOKUP(A220,[1]Sheet1!$A$3:$I$1218,3,FALSE)</f>
        <v>0</v>
      </c>
      <c r="D220" s="1">
        <f t="shared" si="11"/>
        <v>0</v>
      </c>
      <c r="E220" s="1">
        <f>VLOOKUP(A220,[1]Sheet1!$A$3:$I$1218,8,FALSE)</f>
        <v>0</v>
      </c>
      <c r="F220" s="1"/>
      <c r="G220" s="1">
        <f>VLOOKUP(A220,[1]Sheet1!$A$3:$I$1217,7,FALSE)</f>
        <v>0</v>
      </c>
      <c r="H220" s="1"/>
      <c r="I220" s="1">
        <f t="shared" si="12"/>
        <v>0</v>
      </c>
      <c r="N220" s="5"/>
      <c r="O220" s="9"/>
    </row>
    <row r="221" spans="1:15" x14ac:dyDescent="0.25">
      <c r="A221" t="s">
        <v>390</v>
      </c>
      <c r="B221" t="s">
        <v>391</v>
      </c>
      <c r="C221" s="1">
        <f>VLOOKUP(A221,[1]Sheet1!$A$3:$I$1218,3,FALSE)</f>
        <v>0</v>
      </c>
      <c r="D221" s="1">
        <f t="shared" si="11"/>
        <v>0</v>
      </c>
      <c r="E221" s="1">
        <f>VLOOKUP(A221,[1]Sheet1!$A$3:$I$1218,8,FALSE)</f>
        <v>0</v>
      </c>
      <c r="F221" s="1"/>
      <c r="G221" s="1">
        <f>VLOOKUP(A221,[1]Sheet1!$A$3:$I$1217,7,FALSE)</f>
        <v>0</v>
      </c>
      <c r="H221" s="1"/>
      <c r="I221" s="1">
        <f t="shared" si="12"/>
        <v>0</v>
      </c>
      <c r="N221" s="5"/>
      <c r="O221" s="9"/>
    </row>
    <row r="222" spans="1:15" x14ac:dyDescent="0.25">
      <c r="A222" t="s">
        <v>392</v>
      </c>
      <c r="B222" t="s">
        <v>393</v>
      </c>
      <c r="C222" s="1">
        <f>VLOOKUP(A222,[1]Sheet1!$A$3:$I$1218,3,FALSE)</f>
        <v>-12500000</v>
      </c>
      <c r="D222" s="1">
        <f t="shared" si="11"/>
        <v>0</v>
      </c>
      <c r="E222" s="1">
        <f>VLOOKUP(A222,[1]Sheet1!$A$3:$I$1218,8,FALSE)</f>
        <v>-12500000</v>
      </c>
      <c r="F222" s="1"/>
      <c r="G222" s="1">
        <f>VLOOKUP(A222,[1]Sheet1!$A$3:$I$1217,7,FALSE)</f>
        <v>-3757535.88</v>
      </c>
      <c r="H222" s="1"/>
      <c r="I222" s="1">
        <f t="shared" si="12"/>
        <v>-8742464.120000001</v>
      </c>
      <c r="N222" s="5"/>
      <c r="O222" s="9"/>
    </row>
    <row r="223" spans="1:15" x14ac:dyDescent="0.25">
      <c r="A223" s="7"/>
      <c r="B223" s="7" t="s">
        <v>103</v>
      </c>
      <c r="C223" s="8">
        <f>SUM(C91:C222)</f>
        <v>-9664940.4300000034</v>
      </c>
      <c r="D223" s="8">
        <f>SUM(D91:D222)</f>
        <v>3470317.4868000001</v>
      </c>
      <c r="E223" s="8">
        <f>SUM(E91:E222)</f>
        <v>-6194622.9432000006</v>
      </c>
      <c r="F223" s="8"/>
      <c r="G223" s="8"/>
      <c r="H223" s="8"/>
      <c r="I223" s="8"/>
      <c r="N223" s="5"/>
      <c r="O223" s="9"/>
    </row>
    <row r="224" spans="1:15" x14ac:dyDescent="0.25">
      <c r="A224" s="7">
        <v>201</v>
      </c>
      <c r="B224" s="7" t="s">
        <v>104</v>
      </c>
      <c r="C224" s="7"/>
      <c r="D224" s="7"/>
      <c r="E224" s="16"/>
      <c r="F224" s="7"/>
      <c r="G224" s="7"/>
      <c r="H224" s="7"/>
      <c r="I224" s="7"/>
      <c r="N224" s="5"/>
      <c r="O224" s="9"/>
    </row>
    <row r="225" spans="1:15" x14ac:dyDescent="0.25">
      <c r="A225" t="s">
        <v>105</v>
      </c>
      <c r="B225" t="s">
        <v>106</v>
      </c>
      <c r="E225" s="2"/>
      <c r="N225" s="5"/>
      <c r="O225" s="9"/>
    </row>
    <row r="226" spans="1:15" x14ac:dyDescent="0.25">
      <c r="A226" s="3">
        <v>202</v>
      </c>
      <c r="B226" s="3" t="s">
        <v>394</v>
      </c>
      <c r="C226" s="3"/>
      <c r="D226" s="3"/>
      <c r="E226" s="3"/>
      <c r="F226" s="3"/>
      <c r="G226" s="3"/>
      <c r="H226" s="3"/>
      <c r="I226" s="3"/>
      <c r="N226" s="5"/>
      <c r="O226" s="9"/>
    </row>
    <row r="227" spans="1:15" x14ac:dyDescent="0.25">
      <c r="A227" t="s">
        <v>395</v>
      </c>
      <c r="B227" t="s">
        <v>2</v>
      </c>
      <c r="C227" s="1">
        <f>VLOOKUP(A227,[1]Sheet1!$A$3:$I$1218,3,FALSE)</f>
        <v>986566.49</v>
      </c>
      <c r="D227" s="1">
        <f t="shared" ref="D227:D257" si="13">+E227-C227</f>
        <v>49420.397200000007</v>
      </c>
      <c r="E227" s="1">
        <f>VLOOKUP(A227,[1]Sheet1!$A$3:$I$1218,8,FALSE)</f>
        <v>1035986.8872</v>
      </c>
      <c r="F227" s="1"/>
      <c r="G227" s="1">
        <f>VLOOKUP(A227,[1]Sheet1!$A$3:$I$1217,7,FALSE)</f>
        <v>488673.06</v>
      </c>
      <c r="H227" s="1"/>
      <c r="I227" s="1">
        <f t="shared" ref="I227:I257" si="14">+E227-G227</f>
        <v>547313.82719999994</v>
      </c>
      <c r="N227" s="5"/>
      <c r="O227" s="9"/>
    </row>
    <row r="228" spans="1:15" x14ac:dyDescent="0.25">
      <c r="A228" t="s">
        <v>396</v>
      </c>
      <c r="B228" t="s">
        <v>6</v>
      </c>
      <c r="C228" s="1">
        <f>VLOOKUP(A228,[1]Sheet1!$A$3:$I$1218,3,FALSE)</f>
        <v>130885.01</v>
      </c>
      <c r="D228" s="1">
        <f t="shared" si="13"/>
        <v>17690.550000000003</v>
      </c>
      <c r="E228" s="1">
        <f>VLOOKUP(A228,[1]Sheet1!$A$3:$I$1218,8,FALSE)</f>
        <v>148575.56</v>
      </c>
      <c r="F228" s="1"/>
      <c r="G228" s="1">
        <f>VLOOKUP(A228,[1]Sheet1!$A$3:$I$1217,7,FALSE)</f>
        <v>74287.78</v>
      </c>
      <c r="H228" s="1"/>
      <c r="I228" s="1">
        <f t="shared" si="14"/>
        <v>74287.78</v>
      </c>
      <c r="N228" s="5"/>
      <c r="O228" s="9"/>
    </row>
    <row r="229" spans="1:15" x14ac:dyDescent="0.25">
      <c r="A229" t="s">
        <v>397</v>
      </c>
      <c r="B229" t="s">
        <v>8</v>
      </c>
      <c r="C229" s="1">
        <f>VLOOKUP(A229,[1]Sheet1!$A$3:$I$1218,3,FALSE)</f>
        <v>3600</v>
      </c>
      <c r="D229" s="1">
        <f t="shared" si="13"/>
        <v>12000</v>
      </c>
      <c r="E229" s="1">
        <f>VLOOKUP(A229,[1]Sheet1!$A$3:$I$1218,8,FALSE)</f>
        <v>15600</v>
      </c>
      <c r="F229" s="1"/>
      <c r="G229" s="1">
        <f>VLOOKUP(A229,[1]Sheet1!$A$3:$I$1217,7,FALSE)</f>
        <v>7800</v>
      </c>
      <c r="H229" s="1"/>
      <c r="I229" s="1">
        <f t="shared" si="14"/>
        <v>7800</v>
      </c>
      <c r="N229" s="5"/>
      <c r="O229" s="9"/>
    </row>
    <row r="230" spans="1:15" x14ac:dyDescent="0.25">
      <c r="A230" t="s">
        <v>398</v>
      </c>
      <c r="B230" t="s">
        <v>10</v>
      </c>
      <c r="C230" s="1">
        <f>VLOOKUP(A230,[1]Sheet1!$A$3:$I$1218,3,FALSE)</f>
        <v>8173.47</v>
      </c>
      <c r="D230" s="1">
        <f t="shared" si="13"/>
        <v>-8173.47</v>
      </c>
      <c r="E230" s="1">
        <f>VLOOKUP(A230,[1]Sheet1!$A$3:$I$1218,8,FALSE)</f>
        <v>0</v>
      </c>
      <c r="F230" s="1"/>
      <c r="G230" s="1">
        <f>VLOOKUP(A230,[1]Sheet1!$A$3:$I$1217,7,FALSE)</f>
        <v>0</v>
      </c>
      <c r="H230" s="1"/>
      <c r="I230" s="1">
        <f t="shared" si="14"/>
        <v>0</v>
      </c>
      <c r="N230" s="5"/>
      <c r="O230" s="9"/>
    </row>
    <row r="231" spans="1:15" x14ac:dyDescent="0.25">
      <c r="A231" t="s">
        <v>399</v>
      </c>
      <c r="B231" t="s">
        <v>14</v>
      </c>
      <c r="C231" s="1">
        <f>VLOOKUP(A231,[1]Sheet1!$A$3:$I$1218,3,FALSE)</f>
        <v>0</v>
      </c>
      <c r="D231" s="1">
        <f t="shared" si="13"/>
        <v>0</v>
      </c>
      <c r="E231" s="1">
        <f>VLOOKUP(A231,[1]Sheet1!$A$3:$I$1218,8,FALSE)</f>
        <v>0</v>
      </c>
      <c r="F231" s="1"/>
      <c r="G231" s="1">
        <f>VLOOKUP(A231,[1]Sheet1!$A$3:$I$1217,7,FALSE)</f>
        <v>0</v>
      </c>
      <c r="H231" s="1"/>
      <c r="I231" s="1">
        <f t="shared" si="14"/>
        <v>0</v>
      </c>
      <c r="N231" s="5"/>
      <c r="O231" s="9"/>
    </row>
    <row r="232" spans="1:15" x14ac:dyDescent="0.25">
      <c r="A232" t="s">
        <v>400</v>
      </c>
      <c r="B232" t="s">
        <v>401</v>
      </c>
      <c r="C232" s="1">
        <f>VLOOKUP(A232,[1]Sheet1!$A$3:$I$1218,3,FALSE)</f>
        <v>24620.65</v>
      </c>
      <c r="D232" s="1">
        <f t="shared" si="13"/>
        <v>-24620.65</v>
      </c>
      <c r="E232" s="1">
        <f>VLOOKUP(A232,[1]Sheet1!$A$3:$I$1218,8,FALSE)</f>
        <v>0</v>
      </c>
      <c r="F232" s="1"/>
      <c r="G232" s="1">
        <f>VLOOKUP(A232,[1]Sheet1!$A$3:$I$1217,7,FALSE)</f>
        <v>0</v>
      </c>
      <c r="H232" s="1"/>
      <c r="I232" s="1">
        <f t="shared" si="14"/>
        <v>0</v>
      </c>
      <c r="N232" s="5"/>
      <c r="O232" s="9"/>
    </row>
    <row r="233" spans="1:15" x14ac:dyDescent="0.25">
      <c r="A233" t="s">
        <v>402</v>
      </c>
      <c r="B233" t="s">
        <v>16</v>
      </c>
      <c r="C233" s="1">
        <f>VLOOKUP(A233,[1]Sheet1!$A$3:$I$1218,3,FALSE)</f>
        <v>120000</v>
      </c>
      <c r="D233" s="1">
        <f t="shared" si="13"/>
        <v>30000</v>
      </c>
      <c r="E233" s="1">
        <f>VLOOKUP(A233,[1]Sheet1!$A$3:$I$1218,8,FALSE)</f>
        <v>150000</v>
      </c>
      <c r="F233" s="1"/>
      <c r="G233" s="1">
        <f>VLOOKUP(A233,[1]Sheet1!$A$3:$I$1217,7,FALSE)</f>
        <v>75000</v>
      </c>
      <c r="H233" s="1"/>
      <c r="I233" s="1">
        <f t="shared" si="14"/>
        <v>75000</v>
      </c>
      <c r="N233" s="5"/>
      <c r="O233" s="9"/>
    </row>
    <row r="234" spans="1:15" x14ac:dyDescent="0.25">
      <c r="A234" t="s">
        <v>403</v>
      </c>
      <c r="B234" t="s">
        <v>18</v>
      </c>
      <c r="C234" s="1">
        <f>VLOOKUP(A234,[1]Sheet1!$A$3:$I$1218,3,FALSE)</f>
        <v>372.36</v>
      </c>
      <c r="D234" s="1">
        <f t="shared" si="13"/>
        <v>-3.7200000000000273</v>
      </c>
      <c r="E234" s="1">
        <f>VLOOKUP(A234,[1]Sheet1!$A$3:$I$1218,8,FALSE)</f>
        <v>368.64</v>
      </c>
      <c r="F234" s="1"/>
      <c r="G234" s="1">
        <f>VLOOKUP(A234,[1]Sheet1!$A$3:$I$1217,7,FALSE)</f>
        <v>184.32</v>
      </c>
      <c r="H234" s="1"/>
      <c r="I234" s="1">
        <f t="shared" si="14"/>
        <v>184.32</v>
      </c>
      <c r="N234" s="5"/>
      <c r="O234" s="9"/>
    </row>
    <row r="235" spans="1:15" x14ac:dyDescent="0.25">
      <c r="A235" t="s">
        <v>404</v>
      </c>
      <c r="B235" t="s">
        <v>20</v>
      </c>
      <c r="C235" s="1">
        <f>VLOOKUP(A235,[1]Sheet1!$A$3:$I$1218,3,FALSE)</f>
        <v>12568.28</v>
      </c>
      <c r="D235" s="1">
        <f t="shared" si="13"/>
        <v>97.93999999999869</v>
      </c>
      <c r="E235" s="1">
        <f>VLOOKUP(A235,[1]Sheet1!$A$3:$I$1218,8,FALSE)</f>
        <v>12666.22</v>
      </c>
      <c r="F235" s="1"/>
      <c r="G235" s="1">
        <f>VLOOKUP(A235,[1]Sheet1!$A$3:$I$1217,7,FALSE)</f>
        <v>6333.11</v>
      </c>
      <c r="H235" s="1"/>
      <c r="I235" s="1">
        <f t="shared" si="14"/>
        <v>6333.11</v>
      </c>
      <c r="N235" s="5"/>
      <c r="O235" s="9"/>
    </row>
    <row r="236" spans="1:15" x14ac:dyDescent="0.25">
      <c r="A236" t="s">
        <v>405</v>
      </c>
      <c r="B236" t="s">
        <v>22</v>
      </c>
      <c r="C236" s="1">
        <f>VLOOKUP(A236,[1]Sheet1!$A$3:$I$1218,3,FALSE)</f>
        <v>0</v>
      </c>
      <c r="D236" s="1">
        <f t="shared" si="13"/>
        <v>0</v>
      </c>
      <c r="E236" s="1">
        <f>VLOOKUP(A236,[1]Sheet1!$A$3:$I$1218,8,FALSE)</f>
        <v>0</v>
      </c>
      <c r="F236" s="1"/>
      <c r="G236" s="1">
        <f>VLOOKUP(A236,[1]Sheet1!$A$3:$I$1217,7,FALSE)</f>
        <v>0</v>
      </c>
      <c r="H236" s="1"/>
      <c r="I236" s="1">
        <f t="shared" si="14"/>
        <v>0</v>
      </c>
      <c r="N236" s="5"/>
      <c r="O236" s="9"/>
    </row>
    <row r="237" spans="1:15" x14ac:dyDescent="0.25">
      <c r="A237" t="s">
        <v>406</v>
      </c>
      <c r="B237" t="s">
        <v>26</v>
      </c>
      <c r="C237" s="1">
        <f>VLOOKUP(A237,[1]Sheet1!$A$3:$I$1218,3,FALSE)</f>
        <v>90311.42</v>
      </c>
      <c r="D237" s="1">
        <f t="shared" si="13"/>
        <v>3062.9799999999959</v>
      </c>
      <c r="E237" s="1">
        <f>VLOOKUP(A237,[1]Sheet1!$A$3:$I$1218,8,FALSE)</f>
        <v>93374.399999999994</v>
      </c>
      <c r="F237" s="1"/>
      <c r="G237" s="1">
        <f>VLOOKUP(A237,[1]Sheet1!$A$3:$I$1217,7,FALSE)</f>
        <v>46687.199999999997</v>
      </c>
      <c r="H237" s="1"/>
      <c r="I237" s="1">
        <f t="shared" si="14"/>
        <v>46687.199999999997</v>
      </c>
      <c r="N237" s="5"/>
      <c r="O237" s="9"/>
    </row>
    <row r="238" spans="1:15" x14ac:dyDescent="0.25">
      <c r="A238" t="s">
        <v>407</v>
      </c>
      <c r="B238" t="s">
        <v>28</v>
      </c>
      <c r="C238" s="1">
        <f>VLOOKUP(A238,[1]Sheet1!$A$3:$I$1218,3,FALSE)</f>
        <v>188903.02</v>
      </c>
      <c r="D238" s="1">
        <f t="shared" si="13"/>
        <v>2406.3800000000047</v>
      </c>
      <c r="E238" s="1">
        <f>VLOOKUP(A238,[1]Sheet1!$A$3:$I$1218,8,FALSE)</f>
        <v>191309.4</v>
      </c>
      <c r="F238" s="1"/>
      <c r="G238" s="1">
        <f>VLOOKUP(A238,[1]Sheet1!$A$3:$I$1217,7,FALSE)</f>
        <v>95654.7</v>
      </c>
      <c r="H238" s="1"/>
      <c r="I238" s="1">
        <f t="shared" si="14"/>
        <v>95654.7</v>
      </c>
      <c r="N238" s="5"/>
      <c r="O238" s="9"/>
    </row>
    <row r="239" spans="1:15" x14ac:dyDescent="0.25">
      <c r="A239" t="s">
        <v>408</v>
      </c>
      <c r="B239" t="s">
        <v>30</v>
      </c>
      <c r="C239" s="1">
        <f>VLOOKUP(A239,[1]Sheet1!$A$3:$I$1218,3,FALSE)</f>
        <v>7499.8</v>
      </c>
      <c r="D239" s="1">
        <f t="shared" si="13"/>
        <v>-361.23999999999978</v>
      </c>
      <c r="E239" s="1">
        <f>VLOOKUP(A239,[1]Sheet1!$A$3:$I$1218,8,FALSE)</f>
        <v>7138.56</v>
      </c>
      <c r="F239" s="1"/>
      <c r="G239" s="1">
        <f>VLOOKUP(A239,[1]Sheet1!$A$3:$I$1217,7,FALSE)</f>
        <v>3569.28</v>
      </c>
      <c r="H239" s="1"/>
      <c r="I239" s="1">
        <f t="shared" si="14"/>
        <v>3569.28</v>
      </c>
      <c r="N239" s="5"/>
      <c r="O239" s="9"/>
    </row>
    <row r="240" spans="1:15" x14ac:dyDescent="0.25">
      <c r="A240" t="s">
        <v>409</v>
      </c>
      <c r="B240" t="s">
        <v>410</v>
      </c>
      <c r="C240" s="1">
        <f>VLOOKUP(A240,[1]Sheet1!$A$3:$I$1218,3,FALSE)</f>
        <v>0</v>
      </c>
      <c r="D240" s="1">
        <f t="shared" si="13"/>
        <v>0</v>
      </c>
      <c r="E240" s="1">
        <f>VLOOKUP(A240,[1]Sheet1!$A$3:$I$1218,8,FALSE)</f>
        <v>0</v>
      </c>
      <c r="F240" s="1"/>
      <c r="G240" s="1">
        <f>VLOOKUP(A240,[1]Sheet1!$A$3:$I$1217,7,FALSE)</f>
        <v>0</v>
      </c>
      <c r="H240" s="1"/>
      <c r="I240" s="1">
        <f t="shared" si="14"/>
        <v>0</v>
      </c>
      <c r="N240" s="5"/>
      <c r="O240" s="9"/>
    </row>
    <row r="241" spans="1:15" x14ac:dyDescent="0.25">
      <c r="A241" t="s">
        <v>411</v>
      </c>
      <c r="B241" t="s">
        <v>412</v>
      </c>
      <c r="C241" s="1">
        <f>VLOOKUP(A241,[1]Sheet1!$A$3:$I$1218,3,FALSE)</f>
        <v>0</v>
      </c>
      <c r="D241" s="1">
        <f t="shared" si="13"/>
        <v>0</v>
      </c>
      <c r="E241" s="1">
        <f>VLOOKUP(A241,[1]Sheet1!$A$3:$I$1218,8,FALSE)</f>
        <v>0</v>
      </c>
      <c r="F241" s="1"/>
      <c r="G241" s="1">
        <f>VLOOKUP(A241,[1]Sheet1!$A$3:$I$1217,7,FALSE)</f>
        <v>0</v>
      </c>
      <c r="H241" s="1"/>
      <c r="I241" s="1">
        <f t="shared" si="14"/>
        <v>0</v>
      </c>
      <c r="N241" s="5"/>
      <c r="O241" s="9"/>
    </row>
    <row r="242" spans="1:15" x14ac:dyDescent="0.25">
      <c r="A242" t="s">
        <v>413</v>
      </c>
      <c r="B242" t="s">
        <v>52</v>
      </c>
      <c r="C242" s="1">
        <f>VLOOKUP(A242,[1]Sheet1!$A$3:$I$1218,3,FALSE)</f>
        <v>0</v>
      </c>
      <c r="D242" s="1">
        <f t="shared" si="13"/>
        <v>0</v>
      </c>
      <c r="E242" s="1">
        <f>VLOOKUP(A242,[1]Sheet1!$A$3:$I$1218,8,FALSE)</f>
        <v>0</v>
      </c>
      <c r="F242" s="1"/>
      <c r="G242" s="1">
        <f>VLOOKUP(A242,[1]Sheet1!$A$3:$I$1217,7,FALSE)</f>
        <v>0</v>
      </c>
      <c r="H242" s="1"/>
      <c r="I242" s="1">
        <f t="shared" si="14"/>
        <v>0</v>
      </c>
      <c r="N242" s="5"/>
      <c r="O242" s="9"/>
    </row>
    <row r="243" spans="1:15" x14ac:dyDescent="0.25">
      <c r="A243" t="s">
        <v>414</v>
      </c>
      <c r="B243" t="s">
        <v>64</v>
      </c>
      <c r="C243" s="1">
        <f>VLOOKUP(A243,[1]Sheet1!$A$3:$I$1218,3,FALSE)</f>
        <v>0</v>
      </c>
      <c r="D243" s="1">
        <f t="shared" si="13"/>
        <v>250</v>
      </c>
      <c r="E243" s="1">
        <f>VLOOKUP(A243,[1]Sheet1!$A$3:$I$1218,8,FALSE)</f>
        <v>250</v>
      </c>
      <c r="F243" s="1"/>
      <c r="G243" s="1">
        <f>VLOOKUP(A243,[1]Sheet1!$A$3:$I$1217,7,FALSE)</f>
        <v>120.4</v>
      </c>
      <c r="H243" s="1"/>
      <c r="I243" s="1">
        <f t="shared" si="14"/>
        <v>129.6</v>
      </c>
      <c r="N243" s="5"/>
      <c r="O243" s="9"/>
    </row>
    <row r="244" spans="1:15" x14ac:dyDescent="0.25">
      <c r="A244" t="s">
        <v>415</v>
      </c>
      <c r="B244" t="s">
        <v>72</v>
      </c>
      <c r="C244" s="1">
        <f>VLOOKUP(A244,[1]Sheet1!$A$3:$I$1218,3,FALSE)</f>
        <v>0</v>
      </c>
      <c r="D244" s="1">
        <f t="shared" si="13"/>
        <v>0</v>
      </c>
      <c r="E244" s="1">
        <f>VLOOKUP(A244,[1]Sheet1!$A$3:$I$1218,8,FALSE)</f>
        <v>0</v>
      </c>
      <c r="F244" s="1"/>
      <c r="G244" s="1">
        <f>VLOOKUP(A244,[1]Sheet1!$A$3:$I$1217,7,FALSE)</f>
        <v>0</v>
      </c>
      <c r="H244" s="1"/>
      <c r="I244" s="1">
        <f t="shared" si="14"/>
        <v>0</v>
      </c>
      <c r="N244" s="5"/>
      <c r="O244" s="9"/>
    </row>
    <row r="245" spans="1:15" x14ac:dyDescent="0.25">
      <c r="A245" t="s">
        <v>416</v>
      </c>
      <c r="B245" t="s">
        <v>76</v>
      </c>
      <c r="C245" s="1">
        <f>VLOOKUP(A245,[1]Sheet1!$A$3:$I$1218,3,FALSE)</f>
        <v>0</v>
      </c>
      <c r="D245" s="1">
        <f t="shared" si="13"/>
        <v>0</v>
      </c>
      <c r="E245" s="1">
        <f>VLOOKUP(A245,[1]Sheet1!$A$3:$I$1218,8,FALSE)</f>
        <v>0</v>
      </c>
      <c r="F245" s="1"/>
      <c r="G245" s="1">
        <f>VLOOKUP(A245,[1]Sheet1!$A$3:$I$1217,7,FALSE)</f>
        <v>0</v>
      </c>
      <c r="H245" s="1"/>
      <c r="I245" s="1">
        <f t="shared" si="14"/>
        <v>0</v>
      </c>
      <c r="N245" s="5"/>
      <c r="O245" s="9"/>
    </row>
    <row r="246" spans="1:15" x14ac:dyDescent="0.25">
      <c r="A246" t="s">
        <v>417</v>
      </c>
      <c r="B246" t="s">
        <v>78</v>
      </c>
      <c r="C246" s="1">
        <f>VLOOKUP(A246,[1]Sheet1!$A$3:$I$1218,3,FALSE)</f>
        <v>73600</v>
      </c>
      <c r="D246" s="1">
        <f t="shared" si="13"/>
        <v>0</v>
      </c>
      <c r="E246" s="1">
        <f>VLOOKUP(A246,[1]Sheet1!$A$3:$I$1218,8,FALSE)</f>
        <v>73600</v>
      </c>
      <c r="F246" s="1"/>
      <c r="G246" s="1">
        <f>VLOOKUP(A246,[1]Sheet1!$A$3:$I$1217,7,FALSE)</f>
        <v>25994.29</v>
      </c>
      <c r="H246" s="1"/>
      <c r="I246" s="1">
        <f t="shared" si="14"/>
        <v>47605.71</v>
      </c>
      <c r="N246" s="5"/>
      <c r="O246" s="9"/>
    </row>
    <row r="247" spans="1:15" x14ac:dyDescent="0.25">
      <c r="A247" t="s">
        <v>418</v>
      </c>
      <c r="B247" t="s">
        <v>80</v>
      </c>
      <c r="C247" s="1">
        <f>VLOOKUP(A247,[1]Sheet1!$A$3:$I$1218,3,FALSE)</f>
        <v>0</v>
      </c>
      <c r="D247" s="1">
        <f t="shared" si="13"/>
        <v>0</v>
      </c>
      <c r="E247" s="1">
        <f>VLOOKUP(A247,[1]Sheet1!$A$3:$I$1218,8,FALSE)</f>
        <v>0</v>
      </c>
      <c r="F247" s="1"/>
      <c r="G247" s="1">
        <f>VLOOKUP(A247,[1]Sheet1!$A$3:$I$1217,7,FALSE)</f>
        <v>0</v>
      </c>
      <c r="H247" s="1"/>
      <c r="I247" s="1">
        <f t="shared" si="14"/>
        <v>0</v>
      </c>
      <c r="N247" s="5"/>
      <c r="O247" s="9"/>
    </row>
    <row r="248" spans="1:15" x14ac:dyDescent="0.25">
      <c r="A248" t="s">
        <v>1694</v>
      </c>
      <c r="B248" t="s">
        <v>1565</v>
      </c>
      <c r="C248" s="1">
        <f>VLOOKUP(A248,[1]Sheet1!$A$3:$I$1218,3,FALSE)</f>
        <v>25000</v>
      </c>
      <c r="D248" s="1">
        <f t="shared" ref="D248" si="15">+E248-C248</f>
        <v>0</v>
      </c>
      <c r="E248" s="1">
        <f>VLOOKUP(A248,[1]Sheet1!$A$3:$I$1218,8,FALSE)</f>
        <v>25000</v>
      </c>
      <c r="F248" s="1"/>
      <c r="G248" s="1">
        <f>VLOOKUP(A248,[1]Sheet1!$A$3:$I$1217,7,FALSE)</f>
        <v>378.25</v>
      </c>
      <c r="H248" s="1"/>
      <c r="I248" s="1">
        <f t="shared" ref="I248" si="16">+E248-G248</f>
        <v>24621.75</v>
      </c>
      <c r="N248" s="5"/>
      <c r="O248" s="9"/>
    </row>
    <row r="249" spans="1:15" x14ac:dyDescent="0.25">
      <c r="A249" t="s">
        <v>419</v>
      </c>
      <c r="B249" t="s">
        <v>90</v>
      </c>
      <c r="C249" s="1">
        <f>VLOOKUP(A249,[1]Sheet1!$A$3:$I$1218,3,FALSE)</f>
        <v>0</v>
      </c>
      <c r="D249" s="1">
        <f t="shared" si="13"/>
        <v>0</v>
      </c>
      <c r="E249" s="1">
        <f>VLOOKUP(A249,[1]Sheet1!$A$3:$I$1218,8,FALSE)</f>
        <v>0</v>
      </c>
      <c r="F249" s="1"/>
      <c r="G249" s="1">
        <f>VLOOKUP(A249,[1]Sheet1!$A$3:$I$1217,7,FALSE)</f>
        <v>0</v>
      </c>
      <c r="H249" s="1"/>
      <c r="I249" s="1">
        <f t="shared" si="14"/>
        <v>0</v>
      </c>
      <c r="N249" s="5"/>
      <c r="O249" s="9"/>
    </row>
    <row r="250" spans="1:15" x14ac:dyDescent="0.25">
      <c r="A250" t="s">
        <v>420</v>
      </c>
      <c r="B250" t="s">
        <v>135</v>
      </c>
      <c r="C250" s="1">
        <f>VLOOKUP(A250,[1]Sheet1!$A$3:$I$1218,3,FALSE)</f>
        <v>0</v>
      </c>
      <c r="D250" s="1">
        <f t="shared" si="13"/>
        <v>0</v>
      </c>
      <c r="E250" s="1">
        <f>VLOOKUP(A250,[1]Sheet1!$A$3:$I$1218,8,FALSE)</f>
        <v>0</v>
      </c>
      <c r="F250" s="1"/>
      <c r="G250" s="1">
        <f>VLOOKUP(A250,[1]Sheet1!$A$3:$I$1217,7,FALSE)</f>
        <v>0</v>
      </c>
      <c r="H250" s="1"/>
      <c r="I250" s="1">
        <f t="shared" si="14"/>
        <v>0</v>
      </c>
      <c r="N250" s="5"/>
      <c r="O250" s="9"/>
    </row>
    <row r="251" spans="1:15" x14ac:dyDescent="0.25">
      <c r="A251" t="s">
        <v>421</v>
      </c>
      <c r="B251" t="s">
        <v>422</v>
      </c>
      <c r="C251" s="1">
        <f>VLOOKUP(A251,[1]Sheet1!$A$3:$I$1218,3,FALSE)</f>
        <v>0</v>
      </c>
      <c r="D251" s="1">
        <f t="shared" si="13"/>
        <v>0</v>
      </c>
      <c r="E251" s="1">
        <f>VLOOKUP(A251,[1]Sheet1!$A$3:$I$1218,8,FALSE)</f>
        <v>0</v>
      </c>
      <c r="F251" s="1"/>
      <c r="G251" s="1">
        <f>VLOOKUP(A251,[1]Sheet1!$A$3:$I$1217,7,FALSE)</f>
        <v>0</v>
      </c>
      <c r="H251" s="1"/>
      <c r="I251" s="1">
        <f t="shared" si="14"/>
        <v>0</v>
      </c>
      <c r="N251" s="5"/>
      <c r="O251" s="9"/>
    </row>
    <row r="252" spans="1:15" x14ac:dyDescent="0.25">
      <c r="A252" t="s">
        <v>1682</v>
      </c>
      <c r="B252" t="s">
        <v>1683</v>
      </c>
      <c r="C252" s="1">
        <f>VLOOKUP(A252,[1]Sheet1!$A$3:$I$1218,3,FALSE)</f>
        <v>0</v>
      </c>
      <c r="D252" s="1">
        <f t="shared" si="13"/>
        <v>15000</v>
      </c>
      <c r="E252" s="1">
        <f>VLOOKUP(A252,[1]Sheet1!$A$3:$I$1218,8,FALSE)</f>
        <v>15000</v>
      </c>
      <c r="F252" s="1"/>
      <c r="G252" s="1">
        <f>VLOOKUP(A252,[1]Sheet1!$A$3:$I$1217,7,FALSE)</f>
        <v>3845.2</v>
      </c>
      <c r="H252" s="1"/>
      <c r="I252" s="1">
        <f t="shared" si="14"/>
        <v>11154.8</v>
      </c>
      <c r="N252" s="5"/>
      <c r="O252" s="9"/>
    </row>
    <row r="253" spans="1:15" x14ac:dyDescent="0.25">
      <c r="A253" t="s">
        <v>423</v>
      </c>
      <c r="B253" t="s">
        <v>92</v>
      </c>
      <c r="C253" s="1">
        <f>VLOOKUP(A253,[1]Sheet1!$A$3:$I$1218,3,FALSE)</f>
        <v>0</v>
      </c>
      <c r="D253" s="1">
        <f t="shared" si="13"/>
        <v>0</v>
      </c>
      <c r="E253" s="1">
        <f>VLOOKUP(A253,[1]Sheet1!$A$3:$I$1218,8,FALSE)</f>
        <v>0</v>
      </c>
      <c r="F253" s="1"/>
      <c r="G253" s="1">
        <f>VLOOKUP(A253,[1]Sheet1!$A$3:$I$1217,7,FALSE)</f>
        <v>0</v>
      </c>
      <c r="H253" s="1"/>
      <c r="I253" s="1">
        <f t="shared" si="14"/>
        <v>0</v>
      </c>
      <c r="N253" s="5"/>
      <c r="O253" s="9"/>
    </row>
    <row r="254" spans="1:15" x14ac:dyDescent="0.25">
      <c r="A254" t="s">
        <v>424</v>
      </c>
      <c r="B254" t="s">
        <v>96</v>
      </c>
      <c r="C254" s="1">
        <f>VLOOKUP(A254,[1]Sheet1!$A$3:$I$1218,3,FALSE)</f>
        <v>9146.93</v>
      </c>
      <c r="D254" s="1">
        <f t="shared" si="13"/>
        <v>0</v>
      </c>
      <c r="E254" s="1">
        <f>VLOOKUP(A254,[1]Sheet1!$A$3:$I$1218,8,FALSE)</f>
        <v>9146.93</v>
      </c>
      <c r="F254" s="1"/>
      <c r="G254" s="1">
        <f>VLOOKUP(A254,[1]Sheet1!$A$3:$I$1217,7,FALSE)</f>
        <v>0</v>
      </c>
      <c r="H254" s="1"/>
      <c r="I254" s="1">
        <f t="shared" si="14"/>
        <v>9146.93</v>
      </c>
      <c r="N254" s="5"/>
      <c r="O254" s="9"/>
    </row>
    <row r="255" spans="1:15" x14ac:dyDescent="0.25">
      <c r="A255" t="s">
        <v>425</v>
      </c>
      <c r="B255" t="s">
        <v>98</v>
      </c>
      <c r="C255" s="1">
        <f>VLOOKUP(A255,[1]Sheet1!$A$3:$I$1218,3,FALSE)</f>
        <v>0</v>
      </c>
      <c r="D255" s="1">
        <f t="shared" si="13"/>
        <v>0</v>
      </c>
      <c r="E255" s="1">
        <f>VLOOKUP(A255,[1]Sheet1!$A$3:$I$1218,8,FALSE)</f>
        <v>0</v>
      </c>
      <c r="F255" s="1"/>
      <c r="G255" s="1">
        <f>VLOOKUP(A255,[1]Sheet1!$A$3:$I$1217,7,FALSE)</f>
        <v>0</v>
      </c>
      <c r="H255" s="1"/>
      <c r="I255" s="1">
        <f t="shared" si="14"/>
        <v>0</v>
      </c>
      <c r="N255" s="5"/>
      <c r="O255" s="9"/>
    </row>
    <row r="256" spans="1:15" x14ac:dyDescent="0.25">
      <c r="A256" t="s">
        <v>426</v>
      </c>
      <c r="B256" t="s">
        <v>100</v>
      </c>
      <c r="C256" s="1">
        <f>VLOOKUP(A256,[1]Sheet1!$A$3:$I$1218,3,FALSE)</f>
        <v>-855389.24</v>
      </c>
      <c r="D256" s="1">
        <f t="shared" si="13"/>
        <v>0</v>
      </c>
      <c r="E256" s="1">
        <f>VLOOKUP(A256,[1]Sheet1!$A$3:$I$1218,8,FALSE)</f>
        <v>-855389.24</v>
      </c>
      <c r="F256" s="1"/>
      <c r="G256" s="1">
        <f>VLOOKUP(A256,[1]Sheet1!$A$3:$I$1217,7,FALSE)</f>
        <v>-625707.80000000005</v>
      </c>
      <c r="H256" s="1"/>
      <c r="I256" s="1">
        <f t="shared" si="14"/>
        <v>-229681.43999999994</v>
      </c>
      <c r="N256" s="5"/>
      <c r="O256" s="9"/>
    </row>
    <row r="257" spans="1:15" x14ac:dyDescent="0.25">
      <c r="A257" t="s">
        <v>427</v>
      </c>
      <c r="B257" t="s">
        <v>422</v>
      </c>
      <c r="C257" s="1">
        <f>VLOOKUP(A257,[1]Sheet1!$A$3:$I$1218,3,FALSE)</f>
        <v>0</v>
      </c>
      <c r="D257" s="1">
        <f t="shared" si="13"/>
        <v>0</v>
      </c>
      <c r="E257" s="1">
        <f>VLOOKUP(A257,[1]Sheet1!$A$3:$I$1218,8,FALSE)</f>
        <v>0</v>
      </c>
      <c r="F257" s="1"/>
      <c r="G257" s="1">
        <f>VLOOKUP(A257,[1]Sheet1!$A$3:$I$1217,7,FALSE)</f>
        <v>0</v>
      </c>
      <c r="H257" s="1"/>
      <c r="I257" s="1">
        <f t="shared" si="14"/>
        <v>0</v>
      </c>
      <c r="N257" s="5"/>
      <c r="O257" s="9"/>
    </row>
    <row r="258" spans="1:15" x14ac:dyDescent="0.25">
      <c r="A258" s="7"/>
      <c r="B258" s="7" t="s">
        <v>103</v>
      </c>
      <c r="C258" s="8">
        <f>SUM(C227:C257)</f>
        <v>825858.19</v>
      </c>
      <c r="D258" s="8">
        <f t="shared" ref="D258:E258" si="17">SUM(D227:D257)</f>
        <v>96769.167199999996</v>
      </c>
      <c r="E258" s="8">
        <f t="shared" si="17"/>
        <v>922627.35719999974</v>
      </c>
      <c r="F258" s="8"/>
      <c r="G258" s="8"/>
      <c r="H258" s="8"/>
      <c r="I258" s="8"/>
      <c r="N258" s="5"/>
      <c r="O258" s="9"/>
    </row>
    <row r="259" spans="1:15" x14ac:dyDescent="0.25">
      <c r="A259" s="7">
        <v>202</v>
      </c>
      <c r="B259" s="7" t="s">
        <v>104</v>
      </c>
      <c r="C259" s="7"/>
      <c r="D259" s="7"/>
      <c r="E259" s="7"/>
      <c r="F259" s="7"/>
      <c r="G259" s="7"/>
      <c r="H259" s="7"/>
      <c r="I259" s="7"/>
      <c r="N259" s="5"/>
      <c r="O259" s="9"/>
    </row>
    <row r="260" spans="1:15" x14ac:dyDescent="0.25">
      <c r="A260" t="s">
        <v>105</v>
      </c>
      <c r="B260" t="s">
        <v>106</v>
      </c>
      <c r="N260" s="5"/>
      <c r="O260" s="9"/>
    </row>
    <row r="261" spans="1:15" x14ac:dyDescent="0.25">
      <c r="A261" s="3">
        <v>203</v>
      </c>
      <c r="B261" s="3" t="s">
        <v>428</v>
      </c>
      <c r="C261" s="3"/>
      <c r="D261" s="3"/>
      <c r="E261" s="3"/>
      <c r="F261" s="3"/>
      <c r="G261" s="3"/>
      <c r="H261" s="3"/>
      <c r="I261" s="3"/>
      <c r="N261" s="5"/>
      <c r="O261" s="9"/>
    </row>
    <row r="262" spans="1:15" x14ac:dyDescent="0.25">
      <c r="A262" t="s">
        <v>429</v>
      </c>
      <c r="B262" t="s">
        <v>2</v>
      </c>
      <c r="C262" s="1">
        <f>VLOOKUP(A262,[1]Sheet1!$A$3:$I$1218,3,FALSE)</f>
        <v>536813.14</v>
      </c>
      <c r="D262" s="1">
        <f t="shared" ref="D262:D293" si="18">+E262-C262</f>
        <v>15165.875200000009</v>
      </c>
      <c r="E262" s="1">
        <f>VLOOKUP(A262,[1]Sheet1!$A$3:$I$1218,8,FALSE)</f>
        <v>551979.01520000002</v>
      </c>
      <c r="F262" s="1"/>
      <c r="G262" s="1">
        <f>VLOOKUP(A262,[1]Sheet1!$A$3:$I$1217,7,FALSE)</f>
        <v>260367.46</v>
      </c>
      <c r="H262" s="1"/>
      <c r="I262" s="1">
        <f t="shared" ref="I262:I293" si="19">+E262-G262</f>
        <v>291611.55520000006</v>
      </c>
      <c r="N262" s="5"/>
      <c r="O262" s="9"/>
    </row>
    <row r="263" spans="1:15" x14ac:dyDescent="0.25">
      <c r="A263" t="s">
        <v>430</v>
      </c>
      <c r="B263" t="s">
        <v>6</v>
      </c>
      <c r="C263" s="1">
        <f>VLOOKUP(A263,[1]Sheet1!$A$3:$I$1218,3,FALSE)</f>
        <v>95223.09</v>
      </c>
      <c r="D263" s="1">
        <f t="shared" si="18"/>
        <v>-8003.7299999999959</v>
      </c>
      <c r="E263" s="1">
        <f>VLOOKUP(A263,[1]Sheet1!$A$3:$I$1218,8,FALSE)</f>
        <v>87219.36</v>
      </c>
      <c r="F263" s="1"/>
      <c r="G263" s="1">
        <f>VLOOKUP(A263,[1]Sheet1!$A$3:$I$1217,7,FALSE)</f>
        <v>43609.68</v>
      </c>
      <c r="H263" s="1"/>
      <c r="I263" s="1">
        <f t="shared" si="19"/>
        <v>43609.68</v>
      </c>
      <c r="N263" s="5"/>
      <c r="O263" s="9"/>
    </row>
    <row r="264" spans="1:15" x14ac:dyDescent="0.25">
      <c r="A264" t="s">
        <v>431</v>
      </c>
      <c r="B264" t="s">
        <v>8</v>
      </c>
      <c r="C264" s="1">
        <f>VLOOKUP(A264,[1]Sheet1!$A$3:$I$1218,3,FALSE)</f>
        <v>3600</v>
      </c>
      <c r="D264" s="1">
        <f t="shared" si="18"/>
        <v>0</v>
      </c>
      <c r="E264" s="1">
        <f>VLOOKUP(A264,[1]Sheet1!$A$3:$I$1218,8,FALSE)</f>
        <v>3600</v>
      </c>
      <c r="F264" s="1"/>
      <c r="G264" s="1">
        <f>VLOOKUP(A264,[1]Sheet1!$A$3:$I$1217,7,FALSE)</f>
        <v>1800</v>
      </c>
      <c r="H264" s="1"/>
      <c r="I264" s="1">
        <f t="shared" si="19"/>
        <v>1800</v>
      </c>
      <c r="N264" s="5"/>
      <c r="O264" s="9"/>
    </row>
    <row r="265" spans="1:15" x14ac:dyDescent="0.25">
      <c r="A265" t="s">
        <v>432</v>
      </c>
      <c r="B265" t="s">
        <v>10</v>
      </c>
      <c r="C265" s="1">
        <f>VLOOKUP(A265,[1]Sheet1!$A$3:$I$1218,3,FALSE)</f>
        <v>0</v>
      </c>
      <c r="D265" s="1">
        <f t="shared" si="18"/>
        <v>0</v>
      </c>
      <c r="E265" s="1">
        <f>VLOOKUP(A265,[1]Sheet1!$A$3:$I$1218,8,FALSE)</f>
        <v>0</v>
      </c>
      <c r="F265" s="1"/>
      <c r="G265" s="1">
        <f>VLOOKUP(A265,[1]Sheet1!$A$3:$I$1217,7,FALSE)</f>
        <v>0</v>
      </c>
      <c r="H265" s="1"/>
      <c r="I265" s="1">
        <f t="shared" si="19"/>
        <v>0</v>
      </c>
      <c r="N265" s="5"/>
      <c r="O265" s="9"/>
    </row>
    <row r="266" spans="1:15" x14ac:dyDescent="0.25">
      <c r="A266" t="s">
        <v>433</v>
      </c>
      <c r="B266" t="s">
        <v>12</v>
      </c>
      <c r="C266" s="1">
        <f>VLOOKUP(A266,[1]Sheet1!$A$3:$I$1218,3,FALSE)</f>
        <v>9583.32</v>
      </c>
      <c r="D266" s="1">
        <f t="shared" si="18"/>
        <v>-9583.32</v>
      </c>
      <c r="E266" s="1">
        <f>VLOOKUP(A266,[1]Sheet1!$A$3:$I$1218,8,FALSE)</f>
        <v>0</v>
      </c>
      <c r="F266" s="1"/>
      <c r="G266" s="1">
        <f>VLOOKUP(A266,[1]Sheet1!$A$3:$I$1217,7,FALSE)</f>
        <v>0</v>
      </c>
      <c r="H266" s="1"/>
      <c r="I266" s="1">
        <f t="shared" si="19"/>
        <v>0</v>
      </c>
      <c r="N266" s="5"/>
      <c r="O266" s="9"/>
    </row>
    <row r="267" spans="1:15" x14ac:dyDescent="0.25">
      <c r="A267" t="s">
        <v>434</v>
      </c>
      <c r="B267" t="s">
        <v>14</v>
      </c>
      <c r="C267" s="1">
        <f>VLOOKUP(A267,[1]Sheet1!$A$3:$I$1218,3,FALSE)</f>
        <v>0</v>
      </c>
      <c r="D267" s="1">
        <f t="shared" si="18"/>
        <v>0</v>
      </c>
      <c r="E267" s="1">
        <f>VLOOKUP(A267,[1]Sheet1!$A$3:$I$1218,8,FALSE)</f>
        <v>0</v>
      </c>
      <c r="F267" s="1"/>
      <c r="G267" s="1">
        <f>VLOOKUP(A267,[1]Sheet1!$A$3:$I$1217,7,FALSE)</f>
        <v>0</v>
      </c>
      <c r="H267" s="1"/>
      <c r="I267" s="1">
        <f t="shared" si="19"/>
        <v>0</v>
      </c>
      <c r="N267" s="5"/>
      <c r="O267" s="9"/>
    </row>
    <row r="268" spans="1:15" x14ac:dyDescent="0.25">
      <c r="A268" t="s">
        <v>435</v>
      </c>
      <c r="B268" t="s">
        <v>16</v>
      </c>
      <c r="C268" s="1">
        <f>VLOOKUP(A268,[1]Sheet1!$A$3:$I$1218,3,FALSE)</f>
        <v>40000</v>
      </c>
      <c r="D268" s="1">
        <f t="shared" si="18"/>
        <v>20000</v>
      </c>
      <c r="E268" s="1">
        <f>VLOOKUP(A268,[1]Sheet1!$A$3:$I$1218,8,FALSE)</f>
        <v>60000</v>
      </c>
      <c r="F268" s="1"/>
      <c r="G268" s="1">
        <f>VLOOKUP(A268,[1]Sheet1!$A$3:$I$1217,7,FALSE)</f>
        <v>30000</v>
      </c>
      <c r="H268" s="1"/>
      <c r="I268" s="1">
        <f t="shared" si="19"/>
        <v>30000</v>
      </c>
      <c r="N268" s="5"/>
      <c r="O268" s="9"/>
    </row>
    <row r="269" spans="1:15" x14ac:dyDescent="0.25">
      <c r="A269" t="s">
        <v>436</v>
      </c>
      <c r="B269" t="s">
        <v>18</v>
      </c>
      <c r="C269" s="1">
        <f>VLOOKUP(A269,[1]Sheet1!$A$3:$I$1218,3,FALSE)</f>
        <v>186.18</v>
      </c>
      <c r="D269" s="1">
        <f t="shared" si="18"/>
        <v>-1.8600000000000136</v>
      </c>
      <c r="E269" s="1">
        <f>VLOOKUP(A269,[1]Sheet1!$A$3:$I$1218,8,FALSE)</f>
        <v>184.32</v>
      </c>
      <c r="F269" s="1"/>
      <c r="G269" s="1">
        <f>VLOOKUP(A269,[1]Sheet1!$A$3:$I$1217,7,FALSE)</f>
        <v>92.16</v>
      </c>
      <c r="H269" s="1"/>
      <c r="I269" s="1">
        <f t="shared" si="19"/>
        <v>92.16</v>
      </c>
      <c r="N269" s="5"/>
      <c r="O269" s="9"/>
    </row>
    <row r="270" spans="1:15" x14ac:dyDescent="0.25">
      <c r="A270" t="s">
        <v>437</v>
      </c>
      <c r="B270" t="s">
        <v>20</v>
      </c>
      <c r="C270" s="1">
        <f>VLOOKUP(A270,[1]Sheet1!$A$3:$I$1218,3,FALSE)</f>
        <v>6487.43</v>
      </c>
      <c r="D270" s="1">
        <f t="shared" si="18"/>
        <v>-177.8100000000004</v>
      </c>
      <c r="E270" s="1">
        <f>VLOOKUP(A270,[1]Sheet1!$A$3:$I$1218,8,FALSE)</f>
        <v>6309.62</v>
      </c>
      <c r="F270" s="1"/>
      <c r="G270" s="1">
        <f>VLOOKUP(A270,[1]Sheet1!$A$3:$I$1217,7,FALSE)</f>
        <v>3154.81</v>
      </c>
      <c r="H270" s="1"/>
      <c r="I270" s="1">
        <f t="shared" si="19"/>
        <v>3154.81</v>
      </c>
      <c r="N270" s="5"/>
      <c r="O270" s="9"/>
    </row>
    <row r="271" spans="1:15" x14ac:dyDescent="0.25">
      <c r="A271" t="s">
        <v>438</v>
      </c>
      <c r="B271" t="s">
        <v>22</v>
      </c>
      <c r="C271" s="1">
        <f>VLOOKUP(A271,[1]Sheet1!$A$3:$I$1218,3,FALSE)</f>
        <v>0</v>
      </c>
      <c r="D271" s="1">
        <f t="shared" si="18"/>
        <v>0</v>
      </c>
      <c r="E271" s="1">
        <f>VLOOKUP(A271,[1]Sheet1!$A$3:$I$1218,8,FALSE)</f>
        <v>0</v>
      </c>
      <c r="F271" s="1"/>
      <c r="G271" s="1">
        <f>VLOOKUP(A271,[1]Sheet1!$A$3:$I$1217,7,FALSE)</f>
        <v>0</v>
      </c>
      <c r="H271" s="1"/>
      <c r="I271" s="1">
        <f t="shared" si="19"/>
        <v>0</v>
      </c>
      <c r="N271" s="5"/>
      <c r="O271" s="9"/>
    </row>
    <row r="272" spans="1:15" x14ac:dyDescent="0.25">
      <c r="A272" t="s">
        <v>439</v>
      </c>
      <c r="B272" t="s">
        <v>26</v>
      </c>
      <c r="C272" s="1">
        <f>VLOOKUP(A272,[1]Sheet1!$A$3:$I$1218,3,FALSE)</f>
        <v>17565.12</v>
      </c>
      <c r="D272" s="1">
        <f t="shared" si="18"/>
        <v>535.68000000000029</v>
      </c>
      <c r="E272" s="1">
        <f>VLOOKUP(A272,[1]Sheet1!$A$3:$I$1218,8,FALSE)</f>
        <v>18100.8</v>
      </c>
      <c r="F272" s="1"/>
      <c r="G272" s="1">
        <f>VLOOKUP(A272,[1]Sheet1!$A$3:$I$1217,7,FALSE)</f>
        <v>9050.4</v>
      </c>
      <c r="H272" s="1"/>
      <c r="I272" s="1">
        <f t="shared" si="19"/>
        <v>9050.4</v>
      </c>
      <c r="N272" s="5"/>
      <c r="O272" s="9"/>
    </row>
    <row r="273" spans="1:15" x14ac:dyDescent="0.25">
      <c r="A273" t="s">
        <v>440</v>
      </c>
      <c r="B273" t="s">
        <v>28</v>
      </c>
      <c r="C273" s="1">
        <f>VLOOKUP(A273,[1]Sheet1!$A$3:$I$1218,3,FALSE)</f>
        <v>97894</v>
      </c>
      <c r="D273" s="1">
        <f t="shared" si="18"/>
        <v>1247</v>
      </c>
      <c r="E273" s="1">
        <f>VLOOKUP(A273,[1]Sheet1!$A$3:$I$1218,8,FALSE)</f>
        <v>99141</v>
      </c>
      <c r="F273" s="1"/>
      <c r="G273" s="1">
        <f>VLOOKUP(A273,[1]Sheet1!$A$3:$I$1217,7,FALSE)</f>
        <v>49570.5</v>
      </c>
      <c r="H273" s="1"/>
      <c r="I273" s="1">
        <f t="shared" si="19"/>
        <v>49570.5</v>
      </c>
      <c r="N273" s="5"/>
      <c r="O273" s="9"/>
    </row>
    <row r="274" spans="1:15" x14ac:dyDescent="0.25">
      <c r="A274" t="s">
        <v>441</v>
      </c>
      <c r="B274" t="s">
        <v>30</v>
      </c>
      <c r="C274" s="1">
        <f>VLOOKUP(A274,[1]Sheet1!$A$3:$I$1218,3,FALSE)</f>
        <v>3990.86</v>
      </c>
      <c r="D274" s="1">
        <f t="shared" si="18"/>
        <v>-421.57999999999993</v>
      </c>
      <c r="E274" s="1">
        <f>VLOOKUP(A274,[1]Sheet1!$A$3:$I$1218,8,FALSE)</f>
        <v>3569.28</v>
      </c>
      <c r="F274" s="1"/>
      <c r="G274" s="1">
        <f>VLOOKUP(A274,[1]Sheet1!$A$3:$I$1217,7,FALSE)</f>
        <v>1784.64</v>
      </c>
      <c r="H274" s="1"/>
      <c r="I274" s="1">
        <f t="shared" si="19"/>
        <v>1784.64</v>
      </c>
      <c r="N274" s="5"/>
      <c r="O274" s="9"/>
    </row>
    <row r="275" spans="1:15" x14ac:dyDescent="0.25">
      <c r="A275" t="s">
        <v>442</v>
      </c>
      <c r="B275" t="s">
        <v>443</v>
      </c>
      <c r="C275" s="1">
        <f>VLOOKUP(A275,[1]Sheet1!$A$3:$I$1218,3,FALSE)</f>
        <v>0</v>
      </c>
      <c r="D275" s="1">
        <f t="shared" si="18"/>
        <v>0</v>
      </c>
      <c r="E275" s="1">
        <f>VLOOKUP(A275,[1]Sheet1!$A$3:$I$1218,8,FALSE)</f>
        <v>0</v>
      </c>
      <c r="F275" s="1"/>
      <c r="G275" s="1">
        <f>VLOOKUP(A275,[1]Sheet1!$A$3:$I$1217,7,FALSE)</f>
        <v>0</v>
      </c>
      <c r="H275" s="1"/>
      <c r="I275" s="1">
        <f t="shared" si="19"/>
        <v>0</v>
      </c>
      <c r="N275" s="5"/>
      <c r="O275" s="9"/>
    </row>
    <row r="276" spans="1:15" x14ac:dyDescent="0.25">
      <c r="A276" t="s">
        <v>444</v>
      </c>
      <c r="B276" t="s">
        <v>52</v>
      </c>
      <c r="C276" s="1">
        <f>VLOOKUP(A276,[1]Sheet1!$A$3:$I$1218,3,FALSE)</f>
        <v>0</v>
      </c>
      <c r="D276" s="1">
        <f t="shared" si="18"/>
        <v>0</v>
      </c>
      <c r="E276" s="1">
        <f>VLOOKUP(A276,[1]Sheet1!$A$3:$I$1218,8,FALSE)</f>
        <v>0</v>
      </c>
      <c r="F276" s="1"/>
      <c r="G276" s="1">
        <f>VLOOKUP(A276,[1]Sheet1!$A$3:$I$1217,7,FALSE)</f>
        <v>0</v>
      </c>
      <c r="H276" s="1"/>
      <c r="I276" s="1">
        <f t="shared" si="19"/>
        <v>0</v>
      </c>
      <c r="N276" s="5"/>
      <c r="O276" s="9"/>
    </row>
    <row r="277" spans="1:15" x14ac:dyDescent="0.25">
      <c r="A277" t="s">
        <v>445</v>
      </c>
      <c r="B277" t="s">
        <v>446</v>
      </c>
      <c r="C277" s="1">
        <f>VLOOKUP(A277,[1]Sheet1!$A$3:$I$1218,3,FALSE)</f>
        <v>50000</v>
      </c>
      <c r="D277" s="1">
        <f t="shared" si="18"/>
        <v>200000</v>
      </c>
      <c r="E277" s="1">
        <f>VLOOKUP(A277,[1]Sheet1!$A$3:$I$1218,8,FALSE)</f>
        <v>250000</v>
      </c>
      <c r="F277" s="1"/>
      <c r="G277" s="1">
        <f>VLOOKUP(A277,[1]Sheet1!$A$3:$I$1217,7,FALSE)</f>
        <v>154804.55999999994</v>
      </c>
      <c r="H277" s="1"/>
      <c r="I277" s="1">
        <f t="shared" si="19"/>
        <v>95195.440000000061</v>
      </c>
      <c r="N277" s="5"/>
      <c r="O277" s="9"/>
    </row>
    <row r="278" spans="1:15" x14ac:dyDescent="0.25">
      <c r="A278" t="s">
        <v>447</v>
      </c>
      <c r="B278" t="s">
        <v>125</v>
      </c>
      <c r="C278" s="1">
        <f>VLOOKUP(A278,[1]Sheet1!$A$3:$I$1218,3,FALSE)</f>
        <v>0</v>
      </c>
      <c r="D278" s="1">
        <f t="shared" si="18"/>
        <v>0</v>
      </c>
      <c r="E278" s="1">
        <f>VLOOKUP(A278,[1]Sheet1!$A$3:$I$1218,8,FALSE)</f>
        <v>0</v>
      </c>
      <c r="F278" s="1"/>
      <c r="G278" s="1">
        <f>VLOOKUP(A278,[1]Sheet1!$A$3:$I$1217,7,FALSE)</f>
        <v>0</v>
      </c>
      <c r="H278" s="1"/>
      <c r="I278" s="1">
        <f t="shared" si="19"/>
        <v>0</v>
      </c>
      <c r="N278" s="5"/>
      <c r="O278" s="9"/>
    </row>
    <row r="279" spans="1:15" x14ac:dyDescent="0.25">
      <c r="A279" t="s">
        <v>448</v>
      </c>
      <c r="B279" t="s">
        <v>64</v>
      </c>
      <c r="C279" s="1">
        <f>VLOOKUP(A279,[1]Sheet1!$A$3:$I$1218,3,FALSE)</f>
        <v>0</v>
      </c>
      <c r="D279" s="1">
        <f t="shared" si="18"/>
        <v>0</v>
      </c>
      <c r="E279" s="1">
        <f>VLOOKUP(A279,[1]Sheet1!$A$3:$I$1218,8,FALSE)</f>
        <v>0</v>
      </c>
      <c r="F279" s="1"/>
      <c r="G279" s="1">
        <f>VLOOKUP(A279,[1]Sheet1!$A$3:$I$1217,7,FALSE)</f>
        <v>0</v>
      </c>
      <c r="H279" s="1"/>
      <c r="I279" s="1">
        <f t="shared" si="19"/>
        <v>0</v>
      </c>
      <c r="N279" s="5"/>
      <c r="O279" s="9"/>
    </row>
    <row r="280" spans="1:15" x14ac:dyDescent="0.25">
      <c r="A280" t="s">
        <v>449</v>
      </c>
      <c r="B280" t="s">
        <v>66</v>
      </c>
      <c r="C280" s="1">
        <f>VLOOKUP(A280,[1]Sheet1!$A$3:$I$1218,3,FALSE)</f>
        <v>0</v>
      </c>
      <c r="D280" s="1">
        <f t="shared" si="18"/>
        <v>0</v>
      </c>
      <c r="E280" s="1">
        <f>VLOOKUP(A280,[1]Sheet1!$A$3:$I$1218,8,FALSE)</f>
        <v>0</v>
      </c>
      <c r="F280" s="1"/>
      <c r="G280" s="1">
        <f>VLOOKUP(A280,[1]Sheet1!$A$3:$I$1217,7,FALSE)</f>
        <v>0</v>
      </c>
      <c r="H280" s="1"/>
      <c r="I280" s="1">
        <f t="shared" si="19"/>
        <v>0</v>
      </c>
      <c r="N280" s="5"/>
      <c r="O280" s="9"/>
    </row>
    <row r="281" spans="1:15" x14ac:dyDescent="0.25">
      <c r="A281" t="s">
        <v>450</v>
      </c>
      <c r="B281" t="s">
        <v>68</v>
      </c>
      <c r="C281" s="1">
        <f>VLOOKUP(A281,[1]Sheet1!$A$3:$I$1218,3,FALSE)</f>
        <v>250000</v>
      </c>
      <c r="D281" s="1">
        <f t="shared" si="18"/>
        <v>-200000</v>
      </c>
      <c r="E281" s="1">
        <f>VLOOKUP(A281,[1]Sheet1!$A$3:$I$1218,8,FALSE)</f>
        <v>50000</v>
      </c>
      <c r="F281" s="1"/>
      <c r="G281" s="1">
        <f>VLOOKUP(A281,[1]Sheet1!$A$3:$I$1217,7,FALSE)</f>
        <v>17000</v>
      </c>
      <c r="H281" s="1"/>
      <c r="I281" s="1">
        <f t="shared" si="19"/>
        <v>33000</v>
      </c>
      <c r="N281" s="5"/>
      <c r="O281" s="9"/>
    </row>
    <row r="282" spans="1:15" x14ac:dyDescent="0.25">
      <c r="A282" t="s">
        <v>451</v>
      </c>
      <c r="B282" t="s">
        <v>72</v>
      </c>
      <c r="C282" s="1">
        <f>VLOOKUP(A282,[1]Sheet1!$A$3:$I$1218,3,FALSE)</f>
        <v>0</v>
      </c>
      <c r="D282" s="1">
        <f t="shared" si="18"/>
        <v>0</v>
      </c>
      <c r="E282" s="1">
        <f>VLOOKUP(A282,[1]Sheet1!$A$3:$I$1218,8,FALSE)</f>
        <v>0</v>
      </c>
      <c r="F282" s="1"/>
      <c r="G282" s="1">
        <f>VLOOKUP(A282,[1]Sheet1!$A$3:$I$1217,7,FALSE)</f>
        <v>0</v>
      </c>
      <c r="H282" s="1"/>
      <c r="I282" s="1">
        <f t="shared" si="19"/>
        <v>0</v>
      </c>
      <c r="N282" s="5"/>
      <c r="O282" s="9"/>
    </row>
    <row r="283" spans="1:15" x14ac:dyDescent="0.25">
      <c r="A283" t="s">
        <v>452</v>
      </c>
      <c r="B283" t="s">
        <v>78</v>
      </c>
      <c r="C283" s="1">
        <f>VLOOKUP(A283,[1]Sheet1!$A$3:$I$1218,3,FALSE)</f>
        <v>0</v>
      </c>
      <c r="D283" s="1">
        <f t="shared" si="18"/>
        <v>0</v>
      </c>
      <c r="E283" s="1">
        <f>VLOOKUP(A283,[1]Sheet1!$A$3:$I$1218,8,FALSE)</f>
        <v>0</v>
      </c>
      <c r="F283" s="1"/>
      <c r="G283" s="1">
        <f>VLOOKUP(A283,[1]Sheet1!$A$3:$I$1217,7,FALSE)</f>
        <v>0</v>
      </c>
      <c r="H283" s="1"/>
      <c r="I283" s="1">
        <f t="shared" si="19"/>
        <v>0</v>
      </c>
      <c r="N283" s="5"/>
      <c r="O283" s="9"/>
    </row>
    <row r="284" spans="1:15" x14ac:dyDescent="0.25">
      <c r="A284" t="s">
        <v>453</v>
      </c>
      <c r="B284" t="s">
        <v>454</v>
      </c>
      <c r="C284" s="1">
        <f>VLOOKUP(A284,[1]Sheet1!$A$3:$I$1218,3,FALSE)</f>
        <v>160800</v>
      </c>
      <c r="D284" s="1">
        <f t="shared" si="18"/>
        <v>0</v>
      </c>
      <c r="E284" s="1">
        <f>VLOOKUP(A284,[1]Sheet1!$A$3:$I$1218,8,FALSE)</f>
        <v>160800</v>
      </c>
      <c r="F284" s="1"/>
      <c r="G284" s="1">
        <f>VLOOKUP(A284,[1]Sheet1!$A$3:$I$1217,7,FALSE)</f>
        <v>22350.959999999999</v>
      </c>
      <c r="H284" s="1"/>
      <c r="I284" s="1">
        <f t="shared" si="19"/>
        <v>138449.04</v>
      </c>
      <c r="N284" s="5"/>
      <c r="O284" s="9"/>
    </row>
    <row r="285" spans="1:15" x14ac:dyDescent="0.25">
      <c r="A285" t="s">
        <v>455</v>
      </c>
      <c r="B285" t="s">
        <v>80</v>
      </c>
      <c r="C285" s="1">
        <f>VLOOKUP(A285,[1]Sheet1!$A$3:$I$1218,3,FALSE)</f>
        <v>0</v>
      </c>
      <c r="D285" s="1">
        <f t="shared" si="18"/>
        <v>0</v>
      </c>
      <c r="E285" s="1">
        <f>VLOOKUP(A285,[1]Sheet1!$A$3:$I$1218,8,FALSE)</f>
        <v>0</v>
      </c>
      <c r="F285" s="1"/>
      <c r="G285" s="1">
        <f>VLOOKUP(A285,[1]Sheet1!$A$3:$I$1217,7,FALSE)</f>
        <v>0</v>
      </c>
      <c r="H285" s="1"/>
      <c r="I285" s="1">
        <f t="shared" si="19"/>
        <v>0</v>
      </c>
      <c r="N285" s="5"/>
      <c r="O285" s="9"/>
    </row>
    <row r="286" spans="1:15" x14ac:dyDescent="0.25">
      <c r="A286" t="s">
        <v>456</v>
      </c>
      <c r="B286" t="s">
        <v>88</v>
      </c>
      <c r="C286" s="1">
        <f>VLOOKUP(A286,[1]Sheet1!$A$3:$I$1218,3,FALSE)</f>
        <v>0</v>
      </c>
      <c r="D286" s="1">
        <f t="shared" si="18"/>
        <v>0</v>
      </c>
      <c r="E286" s="1">
        <f>VLOOKUP(A286,[1]Sheet1!$A$3:$I$1218,8,FALSE)</f>
        <v>0</v>
      </c>
      <c r="F286" s="1"/>
      <c r="G286" s="1">
        <f>VLOOKUP(A286,[1]Sheet1!$A$3:$I$1217,7,FALSE)</f>
        <v>0</v>
      </c>
      <c r="H286" s="1"/>
      <c r="I286" s="1">
        <f t="shared" si="19"/>
        <v>0</v>
      </c>
      <c r="N286" s="5"/>
      <c r="O286" s="9"/>
    </row>
    <row r="287" spans="1:15" x14ac:dyDescent="0.25">
      <c r="A287" t="s">
        <v>457</v>
      </c>
      <c r="B287" t="s">
        <v>90</v>
      </c>
      <c r="C287" s="1">
        <f>VLOOKUP(A287,[1]Sheet1!$A$3:$I$1218,3,FALSE)</f>
        <v>0</v>
      </c>
      <c r="D287" s="1">
        <f t="shared" si="18"/>
        <v>0</v>
      </c>
      <c r="E287" s="1">
        <f>VLOOKUP(A287,[1]Sheet1!$A$3:$I$1218,8,FALSE)</f>
        <v>0</v>
      </c>
      <c r="F287" s="1"/>
      <c r="G287" s="1">
        <f>VLOOKUP(A287,[1]Sheet1!$A$3:$I$1217,7,FALSE)</f>
        <v>0</v>
      </c>
      <c r="H287" s="1"/>
      <c r="I287" s="1">
        <f t="shared" si="19"/>
        <v>0</v>
      </c>
      <c r="N287" s="5"/>
      <c r="O287" s="9"/>
    </row>
    <row r="288" spans="1:15" x14ac:dyDescent="0.25">
      <c r="A288" t="s">
        <v>458</v>
      </c>
      <c r="B288" t="s">
        <v>459</v>
      </c>
      <c r="C288" s="1">
        <f>VLOOKUP(A288,[1]Sheet1!$A$3:$I$1218,3,FALSE)</f>
        <v>370000</v>
      </c>
      <c r="D288" s="1">
        <f t="shared" si="18"/>
        <v>0</v>
      </c>
      <c r="E288" s="1">
        <f>VLOOKUP(A288,[1]Sheet1!$A$3:$I$1218,8,FALSE)</f>
        <v>370000</v>
      </c>
      <c r="F288" s="1"/>
      <c r="G288" s="1">
        <f>VLOOKUP(A288,[1]Sheet1!$A$3:$I$1217,7,FALSE)</f>
        <v>2987</v>
      </c>
      <c r="H288" s="1"/>
      <c r="I288" s="1">
        <f t="shared" si="19"/>
        <v>367013</v>
      </c>
      <c r="N288" s="5"/>
      <c r="O288" s="9"/>
    </row>
    <row r="289" spans="1:15" x14ac:dyDescent="0.25">
      <c r="A289" t="s">
        <v>460</v>
      </c>
      <c r="B289" t="s">
        <v>92</v>
      </c>
      <c r="C289" s="1">
        <f>VLOOKUP(A289,[1]Sheet1!$A$3:$I$1218,3,FALSE)</f>
        <v>0</v>
      </c>
      <c r="D289" s="1">
        <f t="shared" si="18"/>
        <v>500</v>
      </c>
      <c r="E289" s="1">
        <f>VLOOKUP(A289,[1]Sheet1!$A$3:$I$1218,8,FALSE)</f>
        <v>500</v>
      </c>
      <c r="F289" s="1"/>
      <c r="G289" s="1">
        <f>VLOOKUP(A289,[1]Sheet1!$A$3:$I$1217,7,FALSE)</f>
        <v>-233.8</v>
      </c>
      <c r="H289" s="1"/>
      <c r="I289" s="1">
        <f t="shared" si="19"/>
        <v>733.8</v>
      </c>
      <c r="N289" s="5"/>
      <c r="O289" s="9"/>
    </row>
    <row r="290" spans="1:15" x14ac:dyDescent="0.25">
      <c r="A290" t="s">
        <v>461</v>
      </c>
      <c r="B290" t="s">
        <v>94</v>
      </c>
      <c r="C290" s="1">
        <f>VLOOKUP(A290,[1]Sheet1!$A$3:$I$1218,3,FALSE)</f>
        <v>0</v>
      </c>
      <c r="D290" s="1">
        <f t="shared" si="18"/>
        <v>0</v>
      </c>
      <c r="E290" s="1">
        <f>VLOOKUP(A290,[1]Sheet1!$A$3:$I$1218,8,FALSE)</f>
        <v>0</v>
      </c>
      <c r="F290" s="1"/>
      <c r="G290" s="1">
        <f>VLOOKUP(A290,[1]Sheet1!$A$3:$I$1217,7,FALSE)</f>
        <v>0</v>
      </c>
      <c r="H290" s="1"/>
      <c r="I290" s="1">
        <f t="shared" si="19"/>
        <v>0</v>
      </c>
      <c r="N290" s="5"/>
      <c r="O290" s="9"/>
    </row>
    <row r="291" spans="1:15" x14ac:dyDescent="0.25">
      <c r="A291" t="s">
        <v>462</v>
      </c>
      <c r="B291" t="s">
        <v>96</v>
      </c>
      <c r="C291" s="1">
        <f>VLOOKUP(A291,[1]Sheet1!$A$3:$I$1218,3,FALSE)</f>
        <v>0</v>
      </c>
      <c r="D291" s="1">
        <f t="shared" si="18"/>
        <v>0</v>
      </c>
      <c r="E291" s="1">
        <f>VLOOKUP(A291,[1]Sheet1!$A$3:$I$1218,8,FALSE)</f>
        <v>0</v>
      </c>
      <c r="F291" s="1"/>
      <c r="G291" s="1">
        <f>VLOOKUP(A291,[1]Sheet1!$A$3:$I$1217,7,FALSE)</f>
        <v>0</v>
      </c>
      <c r="H291" s="1"/>
      <c r="I291" s="1">
        <f t="shared" si="19"/>
        <v>0</v>
      </c>
      <c r="N291" s="5"/>
      <c r="O291" s="9"/>
    </row>
    <row r="292" spans="1:15" x14ac:dyDescent="0.25">
      <c r="A292" t="s">
        <v>463</v>
      </c>
      <c r="B292" t="s">
        <v>98</v>
      </c>
      <c r="C292" s="1">
        <f>VLOOKUP(A292,[1]Sheet1!$A$3:$I$1218,3,FALSE)</f>
        <v>0</v>
      </c>
      <c r="D292" s="1">
        <f t="shared" si="18"/>
        <v>0</v>
      </c>
      <c r="E292" s="1">
        <f>VLOOKUP(A292,[1]Sheet1!$A$3:$I$1218,8,FALSE)</f>
        <v>0</v>
      </c>
      <c r="F292" s="1"/>
      <c r="G292" s="1">
        <f>VLOOKUP(A292,[1]Sheet1!$A$3:$I$1217,7,FALSE)</f>
        <v>0</v>
      </c>
      <c r="H292" s="1"/>
      <c r="I292" s="1">
        <f t="shared" si="19"/>
        <v>0</v>
      </c>
      <c r="N292" s="5"/>
      <c r="O292" s="9"/>
    </row>
    <row r="293" spans="1:15" x14ac:dyDescent="0.25">
      <c r="A293" t="s">
        <v>464</v>
      </c>
      <c r="B293" t="s">
        <v>100</v>
      </c>
      <c r="C293" s="1">
        <f>VLOOKUP(A293,[1]Sheet1!$A$3:$I$1218,3,FALSE)</f>
        <v>-599481.54</v>
      </c>
      <c r="D293" s="1">
        <f t="shared" si="18"/>
        <v>0</v>
      </c>
      <c r="E293" s="1">
        <f>VLOOKUP(A293,[1]Sheet1!$A$3:$I$1218,8,FALSE)</f>
        <v>-599481.54</v>
      </c>
      <c r="F293" s="1"/>
      <c r="G293" s="1">
        <f>VLOOKUP(A293,[1]Sheet1!$A$3:$I$1217,7,FALSE)</f>
        <v>-438394</v>
      </c>
      <c r="H293" s="1"/>
      <c r="I293" s="1">
        <f t="shared" si="19"/>
        <v>-161087.54000000004</v>
      </c>
      <c r="N293" s="5"/>
      <c r="O293" s="9"/>
    </row>
    <row r="294" spans="1:15" x14ac:dyDescent="0.25">
      <c r="A294" s="7"/>
      <c r="B294" s="7" t="s">
        <v>103</v>
      </c>
      <c r="C294" s="8">
        <f>SUM(C262:C293)</f>
        <v>1042661.6000000001</v>
      </c>
      <c r="D294" s="8">
        <f t="shared" ref="D294" si="20">SUM(D262:D293)</f>
        <v>19260.255200000014</v>
      </c>
      <c r="E294" s="8">
        <f>SUM(E262:E293)</f>
        <v>1061921.8552000001</v>
      </c>
      <c r="F294" s="8"/>
      <c r="G294" s="8"/>
      <c r="H294" s="8"/>
      <c r="I294" s="8"/>
      <c r="N294" s="5"/>
      <c r="O294" s="9"/>
    </row>
    <row r="295" spans="1:15" x14ac:dyDescent="0.25">
      <c r="A295" s="7">
        <v>203</v>
      </c>
      <c r="B295" s="7" t="s">
        <v>104</v>
      </c>
      <c r="C295" s="7"/>
      <c r="D295" s="7"/>
      <c r="E295" s="7"/>
      <c r="F295" s="7"/>
      <c r="G295" s="7"/>
      <c r="H295" s="7"/>
      <c r="I295" s="7"/>
      <c r="N295" s="5"/>
      <c r="O295" s="9"/>
    </row>
    <row r="296" spans="1:15" x14ac:dyDescent="0.25">
      <c r="A296" t="s">
        <v>105</v>
      </c>
      <c r="B296" t="s">
        <v>106</v>
      </c>
      <c r="N296" s="5"/>
      <c r="O296" s="9"/>
    </row>
    <row r="297" spans="1:15" x14ac:dyDescent="0.25">
      <c r="A297" s="3">
        <v>204</v>
      </c>
      <c r="B297" s="3" t="s">
        <v>465</v>
      </c>
      <c r="C297" s="3"/>
      <c r="D297" s="3"/>
      <c r="E297" s="3"/>
      <c r="F297" s="3"/>
      <c r="G297" s="3"/>
      <c r="H297" s="3"/>
      <c r="I297" s="3"/>
      <c r="N297" s="5"/>
      <c r="O297" s="9"/>
    </row>
    <row r="298" spans="1:15" x14ac:dyDescent="0.25">
      <c r="A298" t="s">
        <v>466</v>
      </c>
      <c r="B298" t="s">
        <v>467</v>
      </c>
      <c r="C298" s="1">
        <f>VLOOKUP(A298,[1]Sheet1!$A$3:$I$1218,3,FALSE)</f>
        <v>0</v>
      </c>
      <c r="D298" s="1">
        <f t="shared" ref="D298:D327" si="21">+E298-C298</f>
        <v>0</v>
      </c>
      <c r="E298" s="1">
        <f>VLOOKUP(A298,[1]Sheet1!$A$3:$I$1218,8,FALSE)</f>
        <v>0</v>
      </c>
      <c r="F298" s="1"/>
      <c r="G298" s="1">
        <f>VLOOKUP(A298,[1]Sheet1!$A$3:$I$1217,7,FALSE)</f>
        <v>0</v>
      </c>
      <c r="H298" s="1"/>
      <c r="I298" s="1">
        <f t="shared" ref="I298:I327" si="22">+E298-G298</f>
        <v>0</v>
      </c>
      <c r="N298" s="5"/>
      <c r="O298" s="9"/>
    </row>
    <row r="299" spans="1:15" x14ac:dyDescent="0.25">
      <c r="A299" t="s">
        <v>468</v>
      </c>
      <c r="B299" t="s">
        <v>469</v>
      </c>
      <c r="C299" s="1">
        <f>VLOOKUP(A299,[1]Sheet1!$A$3:$I$1218,3,FALSE)</f>
        <v>0</v>
      </c>
      <c r="D299" s="1">
        <f t="shared" si="21"/>
        <v>0</v>
      </c>
      <c r="E299" s="1">
        <f>VLOOKUP(A299,[1]Sheet1!$A$3:$I$1218,8,FALSE)</f>
        <v>0</v>
      </c>
      <c r="F299" s="1"/>
      <c r="G299" s="1">
        <f>VLOOKUP(A299,[1]Sheet1!$A$3:$I$1217,7,FALSE)</f>
        <v>0</v>
      </c>
      <c r="H299" s="1"/>
      <c r="I299" s="1">
        <f t="shared" si="22"/>
        <v>0</v>
      </c>
      <c r="N299" s="5"/>
      <c r="O299" s="9"/>
    </row>
    <row r="300" spans="1:15" x14ac:dyDescent="0.25">
      <c r="A300" t="s">
        <v>470</v>
      </c>
      <c r="B300" t="s">
        <v>471</v>
      </c>
      <c r="C300" s="1">
        <f>VLOOKUP(A300,[1]Sheet1!$A$3:$I$1218,3,FALSE)</f>
        <v>0</v>
      </c>
      <c r="D300" s="1">
        <f t="shared" si="21"/>
        <v>0</v>
      </c>
      <c r="E300" s="1">
        <f>VLOOKUP(A300,[1]Sheet1!$A$3:$I$1218,8,FALSE)</f>
        <v>0</v>
      </c>
      <c r="F300" s="1"/>
      <c r="G300" s="1">
        <f>VLOOKUP(A300,[1]Sheet1!$A$3:$I$1217,7,FALSE)</f>
        <v>0</v>
      </c>
      <c r="H300" s="1"/>
      <c r="I300" s="1">
        <f t="shared" si="22"/>
        <v>0</v>
      </c>
      <c r="N300" s="5"/>
      <c r="O300" s="9"/>
    </row>
    <row r="301" spans="1:15" x14ac:dyDescent="0.25">
      <c r="A301" t="s">
        <v>472</v>
      </c>
      <c r="B301" t="s">
        <v>473</v>
      </c>
      <c r="C301" s="1">
        <f>VLOOKUP(A301,[1]Sheet1!$A$3:$I$1218,3,FALSE)</f>
        <v>0</v>
      </c>
      <c r="D301" s="1">
        <f t="shared" si="21"/>
        <v>0</v>
      </c>
      <c r="E301" s="1">
        <f>VLOOKUP(A301,[1]Sheet1!$A$3:$I$1218,8,FALSE)</f>
        <v>0</v>
      </c>
      <c r="F301" s="1"/>
      <c r="G301" s="1">
        <f>VLOOKUP(A301,[1]Sheet1!$A$3:$I$1217,7,FALSE)</f>
        <v>0</v>
      </c>
      <c r="H301" s="1"/>
      <c r="I301" s="1">
        <f t="shared" si="22"/>
        <v>0</v>
      </c>
      <c r="N301" s="5"/>
      <c r="O301" s="9"/>
    </row>
    <row r="302" spans="1:15" x14ac:dyDescent="0.25">
      <c r="A302" t="s">
        <v>474</v>
      </c>
      <c r="B302" t="s">
        <v>475</v>
      </c>
      <c r="C302" s="1">
        <f>VLOOKUP(A302,[1]Sheet1!$A$3:$I$1218,3,FALSE)</f>
        <v>0</v>
      </c>
      <c r="D302" s="1">
        <f t="shared" si="21"/>
        <v>0</v>
      </c>
      <c r="E302" s="1">
        <f>VLOOKUP(A302,[1]Sheet1!$A$3:$I$1218,8,FALSE)</f>
        <v>0</v>
      </c>
      <c r="F302" s="1"/>
      <c r="G302" s="1">
        <f>VLOOKUP(A302,[1]Sheet1!$A$3:$I$1217,7,FALSE)</f>
        <v>0</v>
      </c>
      <c r="H302" s="1"/>
      <c r="I302" s="1">
        <f t="shared" si="22"/>
        <v>0</v>
      </c>
      <c r="N302" s="5"/>
      <c r="O302" s="9"/>
    </row>
    <row r="303" spans="1:15" x14ac:dyDescent="0.25">
      <c r="A303" t="s">
        <v>476</v>
      </c>
      <c r="B303" t="s">
        <v>477</v>
      </c>
      <c r="C303" s="1">
        <f>VLOOKUP(A303,[1]Sheet1!$A$3:$I$1218,3,FALSE)</f>
        <v>555000</v>
      </c>
      <c r="D303" s="1">
        <f t="shared" si="21"/>
        <v>-305000</v>
      </c>
      <c r="E303" s="1">
        <f>VLOOKUP(A303,[1]Sheet1!$A$3:$I$1218,8,FALSE)</f>
        <v>250000</v>
      </c>
      <c r="F303" s="1"/>
      <c r="G303" s="1">
        <f>VLOOKUP(A303,[1]Sheet1!$A$3:$I$1217,7,FALSE)</f>
        <v>54237.440000000002</v>
      </c>
      <c r="H303" s="1"/>
      <c r="I303" s="1">
        <f t="shared" si="22"/>
        <v>195762.56</v>
      </c>
      <c r="N303" s="5"/>
      <c r="O303" s="9"/>
    </row>
    <row r="304" spans="1:15" x14ac:dyDescent="0.25">
      <c r="A304" t="s">
        <v>478</v>
      </c>
      <c r="B304" t="s">
        <v>479</v>
      </c>
      <c r="C304" s="1">
        <f>VLOOKUP(A304,[1]Sheet1!$A$3:$I$1218,3,FALSE)</f>
        <v>0</v>
      </c>
      <c r="D304" s="1">
        <f t="shared" si="21"/>
        <v>0</v>
      </c>
      <c r="E304" s="1">
        <f>VLOOKUP(A304,[1]Sheet1!$A$3:$I$1218,8,FALSE)</f>
        <v>0</v>
      </c>
      <c r="F304" s="1"/>
      <c r="G304" s="1">
        <f>VLOOKUP(A304,[1]Sheet1!$A$3:$I$1217,7,FALSE)</f>
        <v>0</v>
      </c>
      <c r="H304" s="1"/>
      <c r="I304" s="1">
        <f t="shared" si="22"/>
        <v>0</v>
      </c>
      <c r="N304" s="5"/>
      <c r="O304" s="9"/>
    </row>
    <row r="305" spans="1:15" x14ac:dyDescent="0.25">
      <c r="A305" t="s">
        <v>480</v>
      </c>
      <c r="B305" t="s">
        <v>481</v>
      </c>
      <c r="C305" s="1">
        <f>VLOOKUP(A305,[1]Sheet1!$A$3:$I$1218,3,FALSE)</f>
        <v>462000</v>
      </c>
      <c r="D305" s="1">
        <f t="shared" si="21"/>
        <v>0</v>
      </c>
      <c r="E305" s="1">
        <f>VLOOKUP(A305,[1]Sheet1!$A$3:$I$1218,8,FALSE)</f>
        <v>462000</v>
      </c>
      <c r="F305" s="1"/>
      <c r="G305" s="1">
        <f>VLOOKUP(A305,[1]Sheet1!$A$3:$I$1217,7,FALSE)</f>
        <v>199826.96</v>
      </c>
      <c r="H305" s="1"/>
      <c r="I305" s="1">
        <f t="shared" si="22"/>
        <v>262173.04000000004</v>
      </c>
      <c r="N305" s="5"/>
      <c r="O305" s="9"/>
    </row>
    <row r="306" spans="1:15" x14ac:dyDescent="0.25">
      <c r="A306" t="s">
        <v>482</v>
      </c>
      <c r="B306" t="s">
        <v>483</v>
      </c>
      <c r="C306" s="1">
        <f>VLOOKUP(A306,[1]Sheet1!$A$3:$I$1218,3,FALSE)</f>
        <v>614000</v>
      </c>
      <c r="D306" s="1">
        <f t="shared" si="21"/>
        <v>-264000</v>
      </c>
      <c r="E306" s="1">
        <f>VLOOKUP(A306,[1]Sheet1!$A$3:$I$1218,8,FALSE)</f>
        <v>350000</v>
      </c>
      <c r="F306" s="1"/>
      <c r="G306" s="1">
        <f>VLOOKUP(A306,[1]Sheet1!$A$3:$I$1217,7,FALSE)</f>
        <v>110018.48</v>
      </c>
      <c r="H306" s="1"/>
      <c r="I306" s="1">
        <f t="shared" si="22"/>
        <v>239981.52000000002</v>
      </c>
      <c r="N306" s="5"/>
      <c r="O306" s="9"/>
    </row>
    <row r="307" spans="1:15" x14ac:dyDescent="0.25">
      <c r="A307" t="s">
        <v>484</v>
      </c>
      <c r="B307" t="s">
        <v>485</v>
      </c>
      <c r="C307" s="1">
        <f>VLOOKUP(A307,[1]Sheet1!$A$3:$I$1218,3,FALSE)</f>
        <v>0</v>
      </c>
      <c r="D307" s="1">
        <f t="shared" si="21"/>
        <v>0</v>
      </c>
      <c r="E307" s="1">
        <f>VLOOKUP(A307,[1]Sheet1!$A$3:$I$1218,8,FALSE)</f>
        <v>0</v>
      </c>
      <c r="F307" s="1"/>
      <c r="G307" s="1">
        <f>VLOOKUP(A307,[1]Sheet1!$A$3:$I$1217,7,FALSE)</f>
        <v>0</v>
      </c>
      <c r="H307" s="1"/>
      <c r="I307" s="1">
        <f t="shared" si="22"/>
        <v>0</v>
      </c>
      <c r="N307" s="5"/>
      <c r="O307" s="9"/>
    </row>
    <row r="308" spans="1:15" x14ac:dyDescent="0.25">
      <c r="A308" t="s">
        <v>486</v>
      </c>
      <c r="B308" s="4" t="s">
        <v>92</v>
      </c>
      <c r="C308" s="1">
        <f>VLOOKUP(A308,[1]Sheet1!$A$3:$I$1218,3,FALSE)</f>
        <v>0</v>
      </c>
      <c r="D308" s="1">
        <f t="shared" si="21"/>
        <v>0</v>
      </c>
      <c r="E308" s="1">
        <f>VLOOKUP(A308,[1]Sheet1!$A$3:$I$1218,8,FALSE)</f>
        <v>0</v>
      </c>
      <c r="F308" s="1"/>
      <c r="G308" s="1">
        <f>VLOOKUP(A308,[1]Sheet1!$A$3:$I$1217,7,FALSE)</f>
        <v>0</v>
      </c>
      <c r="H308" s="1"/>
      <c r="I308" s="1">
        <f t="shared" si="22"/>
        <v>0</v>
      </c>
      <c r="N308" s="5"/>
      <c r="O308" s="9"/>
    </row>
    <row r="309" spans="1:15" x14ac:dyDescent="0.25">
      <c r="A309" t="s">
        <v>487</v>
      </c>
      <c r="B309" s="4" t="s">
        <v>488</v>
      </c>
      <c r="C309" s="1">
        <f>VLOOKUP(A309,[1]Sheet1!$A$3:$I$1218,3,FALSE)</f>
        <v>0</v>
      </c>
      <c r="D309" s="1">
        <f t="shared" si="21"/>
        <v>0</v>
      </c>
      <c r="E309" s="1">
        <f>VLOOKUP(A309,[1]Sheet1!$A$3:$I$1218,8,FALSE)</f>
        <v>0</v>
      </c>
      <c r="F309" s="1"/>
      <c r="G309" s="1">
        <f>VLOOKUP(A309,[1]Sheet1!$A$3:$I$1217,7,FALSE)</f>
        <v>0</v>
      </c>
      <c r="H309" s="1"/>
      <c r="I309" s="1">
        <f t="shared" si="22"/>
        <v>0</v>
      </c>
      <c r="N309" s="5"/>
      <c r="O309" s="9"/>
    </row>
    <row r="310" spans="1:15" x14ac:dyDescent="0.25">
      <c r="A310" t="s">
        <v>489</v>
      </c>
      <c r="B310" s="4" t="s">
        <v>490</v>
      </c>
      <c r="C310" s="1">
        <f>VLOOKUP(A310,[1]Sheet1!$A$3:$I$1218,3,FALSE)</f>
        <v>0</v>
      </c>
      <c r="D310" s="1">
        <f t="shared" si="21"/>
        <v>0</v>
      </c>
      <c r="E310" s="1">
        <f>VLOOKUP(A310,[1]Sheet1!$A$3:$I$1218,8,FALSE)</f>
        <v>0</v>
      </c>
      <c r="F310" s="1"/>
      <c r="G310" s="1">
        <f>VLOOKUP(A310,[1]Sheet1!$A$3:$I$1217,7,FALSE)</f>
        <v>0</v>
      </c>
      <c r="H310" s="1"/>
      <c r="I310" s="1">
        <f t="shared" si="22"/>
        <v>0</v>
      </c>
      <c r="N310" s="5"/>
      <c r="O310" s="9"/>
    </row>
    <row r="311" spans="1:15" x14ac:dyDescent="0.25">
      <c r="A311" t="s">
        <v>491</v>
      </c>
      <c r="B311" s="4" t="s">
        <v>492</v>
      </c>
      <c r="C311" s="1">
        <f>VLOOKUP(A311,[1]Sheet1!$A$3:$I$1218,3,FALSE)</f>
        <v>0</v>
      </c>
      <c r="D311" s="1">
        <f t="shared" si="21"/>
        <v>0</v>
      </c>
      <c r="E311" s="1">
        <f>VLOOKUP(A311,[1]Sheet1!$A$3:$I$1218,8,FALSE)</f>
        <v>0</v>
      </c>
      <c r="F311" s="1"/>
      <c r="G311" s="1">
        <f>VLOOKUP(A311,[1]Sheet1!$A$3:$I$1217,7,FALSE)</f>
        <v>0</v>
      </c>
      <c r="H311" s="1"/>
      <c r="I311" s="1">
        <f t="shared" si="22"/>
        <v>0</v>
      </c>
      <c r="N311" s="5"/>
      <c r="O311" s="9"/>
    </row>
    <row r="312" spans="1:15" x14ac:dyDescent="0.25">
      <c r="A312" t="s">
        <v>493</v>
      </c>
      <c r="B312" s="4" t="s">
        <v>494</v>
      </c>
      <c r="C312" s="1">
        <f>VLOOKUP(A312,[1]Sheet1!$A$3:$I$1218,3,FALSE)</f>
        <v>0</v>
      </c>
      <c r="D312" s="1">
        <f t="shared" si="21"/>
        <v>0</v>
      </c>
      <c r="E312" s="1">
        <f>VLOOKUP(A312,[1]Sheet1!$A$3:$I$1218,8,FALSE)</f>
        <v>0</v>
      </c>
      <c r="F312" s="1"/>
      <c r="G312" s="1">
        <f>VLOOKUP(A312,[1]Sheet1!$A$3:$I$1217,7,FALSE)</f>
        <v>0</v>
      </c>
      <c r="H312" s="1"/>
      <c r="I312" s="1">
        <f t="shared" si="22"/>
        <v>0</v>
      </c>
      <c r="N312" s="5"/>
      <c r="O312" s="9"/>
    </row>
    <row r="313" spans="1:15" x14ac:dyDescent="0.25">
      <c r="A313" t="s">
        <v>495</v>
      </c>
      <c r="B313" s="4" t="s">
        <v>496</v>
      </c>
      <c r="C313" s="1">
        <f>VLOOKUP(A313,[1]Sheet1!$A$3:$I$1218,3,FALSE)</f>
        <v>320000</v>
      </c>
      <c r="D313" s="1">
        <f t="shared" si="21"/>
        <v>0</v>
      </c>
      <c r="E313" s="1">
        <f>VLOOKUP(A313,[1]Sheet1!$A$3:$I$1218,8,FALSE)</f>
        <v>320000</v>
      </c>
      <c r="F313" s="1"/>
      <c r="G313" s="1">
        <f>VLOOKUP(A313,[1]Sheet1!$A$3:$I$1217,7,FALSE)</f>
        <v>129372.38</v>
      </c>
      <c r="H313" s="1"/>
      <c r="I313" s="1">
        <f t="shared" si="22"/>
        <v>190627.62</v>
      </c>
      <c r="N313" s="5"/>
      <c r="O313" s="9"/>
    </row>
    <row r="314" spans="1:15" x14ac:dyDescent="0.25">
      <c r="A314" t="s">
        <v>497</v>
      </c>
      <c r="B314" s="4" t="s">
        <v>498</v>
      </c>
      <c r="C314" s="1">
        <f>VLOOKUP(A314,[1]Sheet1!$A$3:$I$1218,3,FALSE)</f>
        <v>0</v>
      </c>
      <c r="D314" s="1">
        <f t="shared" si="21"/>
        <v>0</v>
      </c>
      <c r="E314" s="1">
        <f>VLOOKUP(A314,[1]Sheet1!$A$3:$I$1218,8,FALSE)</f>
        <v>0</v>
      </c>
      <c r="F314" s="1"/>
      <c r="G314" s="1">
        <f>VLOOKUP(A314,[1]Sheet1!$A$3:$I$1217,7,FALSE)</f>
        <v>0</v>
      </c>
      <c r="H314" s="1"/>
      <c r="I314" s="1">
        <f t="shared" si="22"/>
        <v>0</v>
      </c>
      <c r="N314" s="5"/>
      <c r="O314" s="9"/>
    </row>
    <row r="315" spans="1:15" x14ac:dyDescent="0.25">
      <c r="A315" t="s">
        <v>499</v>
      </c>
      <c r="B315" s="4" t="s">
        <v>500</v>
      </c>
      <c r="C315" s="1">
        <f>VLOOKUP(A315,[1]Sheet1!$A$3:$I$1218,3,FALSE)</f>
        <v>0</v>
      </c>
      <c r="D315" s="1">
        <f t="shared" si="21"/>
        <v>12000</v>
      </c>
      <c r="E315" s="1">
        <f>VLOOKUP(A315,[1]Sheet1!$A$3:$I$1218,8,FALSE)</f>
        <v>12000</v>
      </c>
      <c r="F315" s="1"/>
      <c r="G315" s="1">
        <f>VLOOKUP(A315,[1]Sheet1!$A$3:$I$1217,7,FALSE)</f>
        <v>10944</v>
      </c>
      <c r="H315" s="1"/>
      <c r="I315" s="1">
        <f t="shared" si="22"/>
        <v>1056</v>
      </c>
      <c r="N315" s="5"/>
      <c r="O315" s="9"/>
    </row>
    <row r="316" spans="1:15" x14ac:dyDescent="0.25">
      <c r="A316" t="s">
        <v>501</v>
      </c>
      <c r="B316" s="4" t="s">
        <v>502</v>
      </c>
      <c r="C316" s="1">
        <f>VLOOKUP(A316,[1]Sheet1!$A$3:$I$1218,3,FALSE)</f>
        <v>0</v>
      </c>
      <c r="D316" s="1">
        <f t="shared" si="21"/>
        <v>0</v>
      </c>
      <c r="E316" s="1">
        <f>VLOOKUP(A316,[1]Sheet1!$A$3:$I$1218,8,FALSE)</f>
        <v>0</v>
      </c>
      <c r="F316" s="1"/>
      <c r="G316" s="1">
        <f>VLOOKUP(A316,[1]Sheet1!$A$3:$I$1217,7,FALSE)</f>
        <v>0</v>
      </c>
      <c r="H316" s="1"/>
      <c r="I316" s="1">
        <f t="shared" si="22"/>
        <v>0</v>
      </c>
      <c r="N316" s="5"/>
      <c r="O316" s="9"/>
    </row>
    <row r="317" spans="1:15" x14ac:dyDescent="0.25">
      <c r="A317" t="s">
        <v>503</v>
      </c>
      <c r="B317" t="s">
        <v>504</v>
      </c>
      <c r="C317" s="1">
        <f>VLOOKUP(A317,[1]Sheet1!$A$3:$I$1218,3,FALSE)</f>
        <v>0</v>
      </c>
      <c r="D317" s="1">
        <f t="shared" si="21"/>
        <v>0</v>
      </c>
      <c r="E317" s="1">
        <f>VLOOKUP(A317,[1]Sheet1!$A$3:$I$1218,8,FALSE)</f>
        <v>0</v>
      </c>
      <c r="F317" s="1"/>
      <c r="G317" s="1">
        <f>VLOOKUP(A317,[1]Sheet1!$A$3:$I$1217,7,FALSE)</f>
        <v>0</v>
      </c>
      <c r="H317" s="1"/>
      <c r="I317" s="1">
        <f t="shared" si="22"/>
        <v>0</v>
      </c>
      <c r="N317" s="5"/>
      <c r="O317" s="9"/>
    </row>
    <row r="318" spans="1:15" x14ac:dyDescent="0.25">
      <c r="A318" t="s">
        <v>505</v>
      </c>
      <c r="B318" t="s">
        <v>506</v>
      </c>
      <c r="C318" s="1">
        <f>VLOOKUP(A318,[1]Sheet1!$A$3:$I$1218,3,FALSE)</f>
        <v>0</v>
      </c>
      <c r="D318" s="1">
        <f t="shared" si="21"/>
        <v>0</v>
      </c>
      <c r="E318" s="1">
        <f>VLOOKUP(A318,[1]Sheet1!$A$3:$I$1218,8,FALSE)</f>
        <v>0</v>
      </c>
      <c r="F318" s="1"/>
      <c r="G318" s="1">
        <f>VLOOKUP(A318,[1]Sheet1!$A$3:$I$1217,7,FALSE)</f>
        <v>0</v>
      </c>
      <c r="H318" s="1"/>
      <c r="I318" s="1">
        <f t="shared" si="22"/>
        <v>0</v>
      </c>
      <c r="N318" s="5"/>
      <c r="O318" s="9"/>
    </row>
    <row r="319" spans="1:15" x14ac:dyDescent="0.25">
      <c r="A319" t="s">
        <v>507</v>
      </c>
      <c r="B319" t="s">
        <v>508</v>
      </c>
      <c r="C319" s="1">
        <f>VLOOKUP(A319,[1]Sheet1!$A$3:$I$1218,3,FALSE)</f>
        <v>0</v>
      </c>
      <c r="D319" s="1">
        <f t="shared" si="21"/>
        <v>0</v>
      </c>
      <c r="E319" s="1">
        <f>VLOOKUP(A319,[1]Sheet1!$A$3:$I$1218,8,FALSE)</f>
        <v>0</v>
      </c>
      <c r="F319" s="1"/>
      <c r="G319" s="1">
        <f>VLOOKUP(A319,[1]Sheet1!$A$3:$I$1217,7,FALSE)</f>
        <v>0</v>
      </c>
      <c r="H319" s="1"/>
      <c r="I319" s="1">
        <f t="shared" si="22"/>
        <v>0</v>
      </c>
      <c r="N319" s="5"/>
      <c r="O319" s="9"/>
    </row>
    <row r="320" spans="1:15" x14ac:dyDescent="0.25">
      <c r="A320" t="s">
        <v>509</v>
      </c>
      <c r="B320" t="s">
        <v>510</v>
      </c>
      <c r="C320" s="1">
        <f>VLOOKUP(A320,[1]Sheet1!$A$3:$I$1218,3,FALSE)</f>
        <v>0</v>
      </c>
      <c r="D320" s="1">
        <f t="shared" si="21"/>
        <v>0</v>
      </c>
      <c r="E320" s="1">
        <f>VLOOKUP(A320,[1]Sheet1!$A$3:$I$1218,8,FALSE)</f>
        <v>0</v>
      </c>
      <c r="F320" s="1"/>
      <c r="G320" s="1">
        <f>VLOOKUP(A320,[1]Sheet1!$A$3:$I$1217,7,FALSE)</f>
        <v>0</v>
      </c>
      <c r="H320" s="1"/>
      <c r="I320" s="1">
        <f t="shared" si="22"/>
        <v>0</v>
      </c>
      <c r="N320" s="5"/>
      <c r="O320" s="9"/>
    </row>
    <row r="321" spans="1:15" x14ac:dyDescent="0.25">
      <c r="A321" t="s">
        <v>511</v>
      </c>
      <c r="B321" t="s">
        <v>512</v>
      </c>
      <c r="C321" s="1">
        <f>VLOOKUP(A321,[1]Sheet1!$A$3:$I$1218,3,FALSE)</f>
        <v>0</v>
      </c>
      <c r="D321" s="1">
        <f t="shared" si="21"/>
        <v>0</v>
      </c>
      <c r="E321" s="1">
        <f>VLOOKUP(A321,[1]Sheet1!$A$3:$I$1218,8,FALSE)</f>
        <v>0</v>
      </c>
      <c r="F321" s="1"/>
      <c r="G321" s="1">
        <f>VLOOKUP(A321,[1]Sheet1!$A$3:$I$1217,7,FALSE)</f>
        <v>0</v>
      </c>
      <c r="H321" s="1"/>
      <c r="I321" s="1">
        <f t="shared" si="22"/>
        <v>0</v>
      </c>
      <c r="N321" s="5"/>
      <c r="O321" s="9"/>
    </row>
    <row r="322" spans="1:15" x14ac:dyDescent="0.25">
      <c r="A322" t="s">
        <v>513</v>
      </c>
      <c r="B322" t="s">
        <v>514</v>
      </c>
      <c r="C322" s="1">
        <f>VLOOKUP(A322,[1]Sheet1!$A$3:$I$1218,3,FALSE)</f>
        <v>0</v>
      </c>
      <c r="D322" s="1">
        <f t="shared" si="21"/>
        <v>0</v>
      </c>
      <c r="E322" s="1">
        <f>VLOOKUP(A322,[1]Sheet1!$A$3:$I$1218,8,FALSE)</f>
        <v>0</v>
      </c>
      <c r="F322" s="1"/>
      <c r="G322" s="1">
        <f>VLOOKUP(A322,[1]Sheet1!$A$3:$I$1217,7,FALSE)</f>
        <v>0</v>
      </c>
      <c r="H322" s="1"/>
      <c r="I322" s="1">
        <f t="shared" si="22"/>
        <v>0</v>
      </c>
      <c r="N322" s="5"/>
      <c r="O322" s="9"/>
    </row>
    <row r="323" spans="1:15" x14ac:dyDescent="0.25">
      <c r="A323" t="s">
        <v>515</v>
      </c>
      <c r="B323" t="s">
        <v>516</v>
      </c>
      <c r="C323" s="1">
        <f>VLOOKUP(A323,[1]Sheet1!$A$3:$I$1218,3,FALSE)</f>
        <v>-34980</v>
      </c>
      <c r="D323" s="1">
        <f t="shared" si="21"/>
        <v>9078.52</v>
      </c>
      <c r="E323" s="1">
        <f>VLOOKUP(A323,[1]Sheet1!$A$3:$I$1218,8,FALSE)</f>
        <v>-25901.48</v>
      </c>
      <c r="F323" s="1"/>
      <c r="G323" s="1">
        <f>VLOOKUP(A323,[1]Sheet1!$A$3:$I$1217,7,FALSE)</f>
        <v>-12950.74</v>
      </c>
      <c r="H323" s="1"/>
      <c r="I323" s="1">
        <f t="shared" si="22"/>
        <v>-12950.74</v>
      </c>
      <c r="N323" s="5"/>
      <c r="O323" s="9"/>
    </row>
    <row r="324" spans="1:15" x14ac:dyDescent="0.25">
      <c r="A324" t="s">
        <v>517</v>
      </c>
      <c r="B324" t="s">
        <v>518</v>
      </c>
      <c r="C324" s="1">
        <f>VLOOKUP(A324,[1]Sheet1!$A$3:$I$1218,3,FALSE)</f>
        <v>0</v>
      </c>
      <c r="D324" s="1">
        <f t="shared" si="21"/>
        <v>0</v>
      </c>
      <c r="E324" s="1">
        <f>VLOOKUP(A324,[1]Sheet1!$A$3:$I$1218,8,FALSE)</f>
        <v>0</v>
      </c>
      <c r="F324" s="1"/>
      <c r="G324" s="1">
        <f>VLOOKUP(A324,[1]Sheet1!$A$3:$I$1217,7,FALSE)</f>
        <v>0</v>
      </c>
      <c r="H324" s="1"/>
      <c r="I324" s="1">
        <f t="shared" si="22"/>
        <v>0</v>
      </c>
      <c r="N324" s="5"/>
      <c r="O324" s="9"/>
    </row>
    <row r="325" spans="1:15" x14ac:dyDescent="0.25">
      <c r="A325" t="s">
        <v>519</v>
      </c>
      <c r="B325" t="s">
        <v>520</v>
      </c>
      <c r="C325" s="1">
        <f>VLOOKUP(A325,[1]Sheet1!$A$3:$I$1218,3,FALSE)</f>
        <v>0</v>
      </c>
      <c r="D325" s="1">
        <f t="shared" si="21"/>
        <v>0</v>
      </c>
      <c r="E325" s="1">
        <f>VLOOKUP(A325,[1]Sheet1!$A$3:$I$1218,8,FALSE)</f>
        <v>0</v>
      </c>
      <c r="F325" s="1"/>
      <c r="G325" s="1">
        <f>VLOOKUP(A325,[1]Sheet1!$A$3:$I$1217,7,FALSE)</f>
        <v>0</v>
      </c>
      <c r="H325" s="1"/>
      <c r="I325" s="1">
        <f t="shared" si="22"/>
        <v>0</v>
      </c>
      <c r="N325" s="5"/>
      <c r="O325" s="9"/>
    </row>
    <row r="326" spans="1:15" x14ac:dyDescent="0.25">
      <c r="A326" t="s">
        <v>521</v>
      </c>
      <c r="B326" t="s">
        <v>522</v>
      </c>
      <c r="C326" s="1">
        <f>VLOOKUP(A326,[1]Sheet1!$A$3:$I$1218,3,FALSE)</f>
        <v>0</v>
      </c>
      <c r="D326" s="1">
        <f t="shared" si="21"/>
        <v>0</v>
      </c>
      <c r="E326" s="1">
        <f>VLOOKUP(A326,[1]Sheet1!$A$3:$I$1218,8,FALSE)</f>
        <v>0</v>
      </c>
      <c r="F326" s="1"/>
      <c r="G326" s="1">
        <f>VLOOKUP(A326,[1]Sheet1!$A$3:$I$1217,7,FALSE)</f>
        <v>0</v>
      </c>
      <c r="H326" s="1"/>
      <c r="I326" s="1">
        <f t="shared" si="22"/>
        <v>0</v>
      </c>
      <c r="N326" s="5"/>
      <c r="O326" s="9"/>
    </row>
    <row r="327" spans="1:15" x14ac:dyDescent="0.25">
      <c r="A327" t="s">
        <v>523</v>
      </c>
      <c r="B327" t="s">
        <v>372</v>
      </c>
      <c r="C327" s="1">
        <f>VLOOKUP(A327,[1]Sheet1!$A$3:$I$1218,3,FALSE)</f>
        <v>-1942614.41</v>
      </c>
      <c r="D327" s="1">
        <f t="shared" si="21"/>
        <v>0</v>
      </c>
      <c r="E327" s="1">
        <f>VLOOKUP(A327,[1]Sheet1!$A$3:$I$1218,8,FALSE)</f>
        <v>-1942614.41</v>
      </c>
      <c r="F327" s="1"/>
      <c r="G327" s="1">
        <f>VLOOKUP(A327,[1]Sheet1!$A$3:$I$1217,7,FALSE)</f>
        <v>-1422787.8</v>
      </c>
      <c r="H327" s="1"/>
      <c r="I327" s="1">
        <f t="shared" si="22"/>
        <v>-519826.60999999987</v>
      </c>
      <c r="N327" s="5"/>
      <c r="O327" s="9"/>
    </row>
    <row r="328" spans="1:15" x14ac:dyDescent="0.25">
      <c r="A328" s="7"/>
      <c r="B328" s="7" t="s">
        <v>103</v>
      </c>
      <c r="C328" s="8">
        <f>SUM(C298:C327)</f>
        <v>-26594.409999999916</v>
      </c>
      <c r="D328" s="8">
        <f t="shared" ref="D328" si="23">SUM(D298:D327)</f>
        <v>-547921.48</v>
      </c>
      <c r="E328" s="8">
        <f>SUM(E298:E327)</f>
        <v>-574515.8899999999</v>
      </c>
      <c r="F328" s="8"/>
      <c r="G328" s="8"/>
      <c r="H328" s="8"/>
      <c r="I328" s="8"/>
      <c r="N328" s="5"/>
      <c r="O328" s="9"/>
    </row>
    <row r="329" spans="1:15" x14ac:dyDescent="0.25">
      <c r="A329" s="7">
        <v>204</v>
      </c>
      <c r="B329" s="7" t="s">
        <v>104</v>
      </c>
      <c r="C329" s="7"/>
      <c r="D329" s="7"/>
      <c r="E329" s="7"/>
      <c r="F329" s="7"/>
      <c r="G329" s="7"/>
      <c r="H329" s="7"/>
      <c r="I329" s="7"/>
      <c r="N329" s="5"/>
      <c r="O329" s="9"/>
    </row>
    <row r="330" spans="1:15" x14ac:dyDescent="0.25">
      <c r="A330" t="s">
        <v>105</v>
      </c>
      <c r="B330" t="s">
        <v>106</v>
      </c>
      <c r="N330" s="5"/>
      <c r="O330" s="9"/>
    </row>
    <row r="331" spans="1:15" x14ac:dyDescent="0.25">
      <c r="A331" s="3">
        <v>205</v>
      </c>
      <c r="B331" s="3" t="s">
        <v>524</v>
      </c>
      <c r="C331" s="3"/>
      <c r="D331" s="3"/>
      <c r="E331" s="3"/>
      <c r="F331" s="3"/>
      <c r="G331" s="3"/>
      <c r="H331" s="3"/>
      <c r="I331" s="3"/>
      <c r="N331" s="5"/>
      <c r="O331" s="9"/>
    </row>
    <row r="332" spans="1:15" x14ac:dyDescent="0.25">
      <c r="A332" t="s">
        <v>525</v>
      </c>
      <c r="B332" t="s">
        <v>526</v>
      </c>
      <c r="C332" s="1">
        <f>VLOOKUP(A332,[1]Sheet1!$A$3:$I$1218,3,FALSE)</f>
        <v>543250.98</v>
      </c>
      <c r="D332" s="1">
        <f t="shared" ref="D332:D395" si="24">+E332-C332</f>
        <v>-41807.820000000007</v>
      </c>
      <c r="E332" s="1">
        <f>VLOOKUP(A332,[1]Sheet1!$A$3:$I$1218,8,FALSE)</f>
        <v>501443.16</v>
      </c>
      <c r="F332" s="1"/>
      <c r="G332" s="1">
        <f>VLOOKUP(A332,[1]Sheet1!$A$3:$I$1217,7,FALSE)</f>
        <v>250721.58</v>
      </c>
      <c r="H332" s="1"/>
      <c r="I332" s="1">
        <f t="shared" ref="I332:I395" si="25">+E332-G332</f>
        <v>250721.58</v>
      </c>
      <c r="N332" s="5"/>
      <c r="O332" s="9"/>
    </row>
    <row r="333" spans="1:15" x14ac:dyDescent="0.25">
      <c r="A333" t="s">
        <v>527</v>
      </c>
      <c r="B333" t="s">
        <v>528</v>
      </c>
      <c r="C333" s="1">
        <f>VLOOKUP(A333,[1]Sheet1!$A$3:$I$1218,3,FALSE)</f>
        <v>712974.21</v>
      </c>
      <c r="D333" s="1">
        <f t="shared" si="24"/>
        <v>-49266.329999999958</v>
      </c>
      <c r="E333" s="1">
        <f>VLOOKUP(A333,[1]Sheet1!$A$3:$I$1218,8,FALSE)</f>
        <v>663707.88</v>
      </c>
      <c r="F333" s="1"/>
      <c r="G333" s="1">
        <f>VLOOKUP(A333,[1]Sheet1!$A$3:$I$1217,7,FALSE)</f>
        <v>331853.94</v>
      </c>
      <c r="H333" s="1"/>
      <c r="I333" s="1">
        <f t="shared" si="25"/>
        <v>331853.94</v>
      </c>
      <c r="N333" s="5"/>
      <c r="O333" s="9"/>
    </row>
    <row r="334" spans="1:15" x14ac:dyDescent="0.25">
      <c r="A334" t="s">
        <v>529</v>
      </c>
      <c r="B334" t="s">
        <v>530</v>
      </c>
      <c r="C334" s="1">
        <f>VLOOKUP(A334,[1]Sheet1!$A$3:$I$1218,3,FALSE)</f>
        <v>752604.77</v>
      </c>
      <c r="D334" s="1">
        <f t="shared" si="24"/>
        <v>-46457.010000000009</v>
      </c>
      <c r="E334" s="1">
        <f>VLOOKUP(A334,[1]Sheet1!$A$3:$I$1218,8,FALSE)</f>
        <v>706147.76</v>
      </c>
      <c r="F334" s="1"/>
      <c r="G334" s="1">
        <f>VLOOKUP(A334,[1]Sheet1!$A$3:$I$1217,7,FALSE)</f>
        <v>353073.88</v>
      </c>
      <c r="H334" s="1"/>
      <c r="I334" s="1">
        <f t="shared" si="25"/>
        <v>353073.88</v>
      </c>
      <c r="N334" s="5"/>
      <c r="O334" s="9"/>
    </row>
    <row r="335" spans="1:15" x14ac:dyDescent="0.25">
      <c r="A335" t="s">
        <v>531</v>
      </c>
      <c r="B335" t="s">
        <v>532</v>
      </c>
      <c r="C335" s="1">
        <f>VLOOKUP(A335,[1]Sheet1!$A$3:$I$1218,3,FALSE)</f>
        <v>2136911.23</v>
      </c>
      <c r="D335" s="1">
        <f t="shared" si="24"/>
        <v>229066.12999999989</v>
      </c>
      <c r="E335" s="1">
        <f>VLOOKUP(A335,[1]Sheet1!$A$3:$I$1218,8,FALSE)</f>
        <v>2365977.36</v>
      </c>
      <c r="F335" s="1"/>
      <c r="G335" s="1">
        <f>VLOOKUP(A335,[1]Sheet1!$A$3:$I$1217,7,FALSE)</f>
        <v>1182988.68</v>
      </c>
      <c r="H335" s="1"/>
      <c r="I335" s="1">
        <f t="shared" si="25"/>
        <v>1182988.68</v>
      </c>
      <c r="N335" s="5"/>
      <c r="O335" s="9"/>
    </row>
    <row r="336" spans="1:15" x14ac:dyDescent="0.25">
      <c r="A336" t="s">
        <v>533</v>
      </c>
      <c r="B336" t="s">
        <v>534</v>
      </c>
      <c r="C336" s="1">
        <f>VLOOKUP(A336,[1]Sheet1!$A$3:$I$1218,3,FALSE)</f>
        <v>109759.77</v>
      </c>
      <c r="D336" s="1">
        <f t="shared" si="24"/>
        <v>78399.809999999983</v>
      </c>
      <c r="E336" s="1">
        <f>VLOOKUP(A336,[1]Sheet1!$A$3:$I$1218,8,FALSE)</f>
        <v>188159.58</v>
      </c>
      <c r="F336" s="1"/>
      <c r="G336" s="1">
        <f>VLOOKUP(A336,[1]Sheet1!$A$3:$I$1217,7,FALSE)</f>
        <v>94079.79</v>
      </c>
      <c r="H336" s="1"/>
      <c r="I336" s="1">
        <f t="shared" si="25"/>
        <v>94079.79</v>
      </c>
      <c r="N336" s="5"/>
      <c r="O336" s="9"/>
    </row>
    <row r="337" spans="1:15" x14ac:dyDescent="0.25">
      <c r="A337" t="s">
        <v>535</v>
      </c>
      <c r="B337" t="s">
        <v>536</v>
      </c>
      <c r="C337" s="1">
        <f>VLOOKUP(A337,[1]Sheet1!$A$3:$I$1218,3,FALSE)</f>
        <v>109759.77</v>
      </c>
      <c r="D337" s="1">
        <f t="shared" si="24"/>
        <v>78399.809999999983</v>
      </c>
      <c r="E337" s="1">
        <f>VLOOKUP(A337,[1]Sheet1!$A$3:$I$1218,8,FALSE)</f>
        <v>188159.58</v>
      </c>
      <c r="F337" s="1"/>
      <c r="G337" s="1">
        <f>VLOOKUP(A337,[1]Sheet1!$A$3:$I$1217,7,FALSE)</f>
        <v>94079.79</v>
      </c>
      <c r="H337" s="1"/>
      <c r="I337" s="1">
        <f t="shared" si="25"/>
        <v>94079.79</v>
      </c>
      <c r="N337" s="5"/>
      <c r="O337" s="9"/>
    </row>
    <row r="338" spans="1:15" x14ac:dyDescent="0.25">
      <c r="A338" t="s">
        <v>537</v>
      </c>
      <c r="B338" t="s">
        <v>538</v>
      </c>
      <c r="C338" s="1">
        <f>VLOOKUP(A338,[1]Sheet1!$A$3:$I$1218,3,FALSE)</f>
        <v>0</v>
      </c>
      <c r="D338" s="1">
        <f t="shared" si="24"/>
        <v>10152.66</v>
      </c>
      <c r="E338" s="1">
        <f>VLOOKUP(A338,[1]Sheet1!$A$3:$I$1218,8,FALSE)</f>
        <v>10152.66</v>
      </c>
      <c r="F338" s="1"/>
      <c r="G338" s="1">
        <f>VLOOKUP(A338,[1]Sheet1!$A$3:$I$1217,7,FALSE)</f>
        <v>5076.33</v>
      </c>
      <c r="H338" s="1"/>
      <c r="I338" s="1">
        <f t="shared" si="25"/>
        <v>5076.33</v>
      </c>
      <c r="N338" s="5"/>
      <c r="O338" s="9"/>
    </row>
    <row r="339" spans="1:15" x14ac:dyDescent="0.25">
      <c r="A339" t="s">
        <v>539</v>
      </c>
      <c r="B339" t="s">
        <v>540</v>
      </c>
      <c r="C339" s="1">
        <f>VLOOKUP(A339,[1]Sheet1!$A$3:$I$1218,3,FALSE)</f>
        <v>0</v>
      </c>
      <c r="D339" s="1">
        <f t="shared" si="24"/>
        <v>0</v>
      </c>
      <c r="E339" s="1">
        <f>VLOOKUP(A339,[1]Sheet1!$A$3:$I$1218,8,FALSE)</f>
        <v>0</v>
      </c>
      <c r="F339" s="1"/>
      <c r="G339" s="1">
        <f>VLOOKUP(A339,[1]Sheet1!$A$3:$I$1217,7,FALSE)</f>
        <v>0</v>
      </c>
      <c r="H339" s="1"/>
      <c r="I339" s="1">
        <f t="shared" si="25"/>
        <v>0</v>
      </c>
      <c r="N339" s="5"/>
      <c r="O339" s="9"/>
    </row>
    <row r="340" spans="1:15" x14ac:dyDescent="0.25">
      <c r="A340" t="s">
        <v>541</v>
      </c>
      <c r="B340" t="s">
        <v>542</v>
      </c>
      <c r="C340" s="1">
        <f>VLOOKUP(A340,[1]Sheet1!$A$3:$I$1218,3,FALSE)</f>
        <v>29003.33</v>
      </c>
      <c r="D340" s="1">
        <f t="shared" si="24"/>
        <v>-3251.7300000000032</v>
      </c>
      <c r="E340" s="1">
        <f>VLOOKUP(A340,[1]Sheet1!$A$3:$I$1218,8,FALSE)</f>
        <v>25751.599999999999</v>
      </c>
      <c r="F340" s="1"/>
      <c r="G340" s="1">
        <f>VLOOKUP(A340,[1]Sheet1!$A$3:$I$1217,7,FALSE)</f>
        <v>12875.8</v>
      </c>
      <c r="H340" s="1"/>
      <c r="I340" s="1">
        <f t="shared" si="25"/>
        <v>12875.8</v>
      </c>
      <c r="N340" s="5"/>
      <c r="O340" s="9"/>
    </row>
    <row r="341" spans="1:15" x14ac:dyDescent="0.25">
      <c r="A341" t="s">
        <v>543</v>
      </c>
      <c r="B341" t="s">
        <v>544</v>
      </c>
      <c r="C341" s="1">
        <f>VLOOKUP(A341,[1]Sheet1!$A$3:$I$1218,3,FALSE)</f>
        <v>113615.66</v>
      </c>
      <c r="D341" s="1">
        <f t="shared" si="24"/>
        <v>49461.260000000009</v>
      </c>
      <c r="E341" s="1">
        <f>VLOOKUP(A341,[1]Sheet1!$A$3:$I$1218,8,FALSE)</f>
        <v>163076.92000000001</v>
      </c>
      <c r="F341" s="1"/>
      <c r="G341" s="1">
        <f>VLOOKUP(A341,[1]Sheet1!$A$3:$I$1217,7,FALSE)</f>
        <v>81538.460000000006</v>
      </c>
      <c r="H341" s="1"/>
      <c r="I341" s="1">
        <f t="shared" si="25"/>
        <v>81538.460000000006</v>
      </c>
      <c r="N341" s="5"/>
      <c r="O341" s="9"/>
    </row>
    <row r="342" spans="1:15" x14ac:dyDescent="0.25">
      <c r="A342" t="s">
        <v>545</v>
      </c>
      <c r="B342" t="s">
        <v>546</v>
      </c>
      <c r="C342" s="1">
        <f>VLOOKUP(A342,[1]Sheet1!$A$3:$I$1218,3,FALSE)</f>
        <v>0</v>
      </c>
      <c r="D342" s="1">
        <f t="shared" si="24"/>
        <v>0</v>
      </c>
      <c r="E342" s="1">
        <f>VLOOKUP(A342,[1]Sheet1!$A$3:$I$1218,8,FALSE)</f>
        <v>0</v>
      </c>
      <c r="F342" s="1"/>
      <c r="G342" s="1">
        <f>VLOOKUP(A342,[1]Sheet1!$A$3:$I$1217,7,FALSE)</f>
        <v>0</v>
      </c>
      <c r="H342" s="1"/>
      <c r="I342" s="1">
        <f t="shared" si="25"/>
        <v>0</v>
      </c>
      <c r="N342" s="5"/>
      <c r="O342" s="9"/>
    </row>
    <row r="343" spans="1:15" x14ac:dyDescent="0.25">
      <c r="A343" t="s">
        <v>547</v>
      </c>
      <c r="B343" t="s">
        <v>546</v>
      </c>
      <c r="C343" s="1">
        <f>VLOOKUP(A343,[1]Sheet1!$A$3:$I$1218,3,FALSE)</f>
        <v>0</v>
      </c>
      <c r="D343" s="1">
        <f t="shared" si="24"/>
        <v>0</v>
      </c>
      <c r="E343" s="1">
        <f>VLOOKUP(A343,[1]Sheet1!$A$3:$I$1218,8,FALSE)</f>
        <v>0</v>
      </c>
      <c r="F343" s="1"/>
      <c r="G343" s="1">
        <f>VLOOKUP(A343,[1]Sheet1!$A$3:$I$1217,7,FALSE)</f>
        <v>0</v>
      </c>
      <c r="H343" s="1"/>
      <c r="I343" s="1">
        <f t="shared" si="25"/>
        <v>0</v>
      </c>
      <c r="N343" s="5"/>
      <c r="O343" s="9"/>
    </row>
    <row r="344" spans="1:15" x14ac:dyDescent="0.25">
      <c r="A344" t="s">
        <v>548</v>
      </c>
      <c r="B344" t="s">
        <v>549</v>
      </c>
      <c r="C344" s="1">
        <f>VLOOKUP(A344,[1]Sheet1!$A$3:$I$1218,3,FALSE)</f>
        <v>0</v>
      </c>
      <c r="D344" s="1">
        <f t="shared" si="24"/>
        <v>10000</v>
      </c>
      <c r="E344" s="1">
        <f>VLOOKUP(A344,[1]Sheet1!$A$3:$I$1218,8,FALSE)</f>
        <v>10000</v>
      </c>
      <c r="F344" s="1"/>
      <c r="G344" s="1">
        <f>VLOOKUP(A344,[1]Sheet1!$A$3:$I$1217,7,FALSE)</f>
        <v>5000</v>
      </c>
      <c r="H344" s="1"/>
      <c r="I344" s="1">
        <f t="shared" si="25"/>
        <v>5000</v>
      </c>
      <c r="N344" s="5"/>
      <c r="O344" s="9"/>
    </row>
    <row r="345" spans="1:15" x14ac:dyDescent="0.25">
      <c r="A345" t="s">
        <v>550</v>
      </c>
      <c r="B345" t="s">
        <v>551</v>
      </c>
      <c r="C345" s="1">
        <f>VLOOKUP(A345,[1]Sheet1!$A$3:$I$1218,3,FALSE)</f>
        <v>0</v>
      </c>
      <c r="D345" s="1">
        <f t="shared" si="24"/>
        <v>16000</v>
      </c>
      <c r="E345" s="1">
        <f>VLOOKUP(A345,[1]Sheet1!$A$3:$I$1218,8,FALSE)</f>
        <v>16000</v>
      </c>
      <c r="F345" s="1"/>
      <c r="G345" s="1">
        <f>VLOOKUP(A345,[1]Sheet1!$A$3:$I$1217,7,FALSE)</f>
        <v>8000</v>
      </c>
      <c r="H345" s="1"/>
      <c r="I345" s="1">
        <f t="shared" si="25"/>
        <v>8000</v>
      </c>
      <c r="N345" s="5"/>
      <c r="O345" s="9"/>
    </row>
    <row r="346" spans="1:15" x14ac:dyDescent="0.25">
      <c r="A346" t="s">
        <v>552</v>
      </c>
      <c r="B346" t="s">
        <v>553</v>
      </c>
      <c r="C346" s="1">
        <f>VLOOKUP(A346,[1]Sheet1!$A$3:$I$1218,3,FALSE)</f>
        <v>0</v>
      </c>
      <c r="D346" s="1">
        <f t="shared" si="24"/>
        <v>0</v>
      </c>
      <c r="E346" s="1">
        <f>VLOOKUP(A346,[1]Sheet1!$A$3:$I$1218,8,FALSE)</f>
        <v>0</v>
      </c>
      <c r="F346" s="1"/>
      <c r="G346" s="1">
        <f>VLOOKUP(A346,[1]Sheet1!$A$3:$I$1217,7,FALSE)</f>
        <v>0</v>
      </c>
      <c r="H346" s="1"/>
      <c r="I346" s="1">
        <f t="shared" si="25"/>
        <v>0</v>
      </c>
      <c r="N346" s="5"/>
      <c r="O346" s="9"/>
    </row>
    <row r="347" spans="1:15" x14ac:dyDescent="0.25">
      <c r="A347" t="s">
        <v>554</v>
      </c>
      <c r="B347" t="s">
        <v>555</v>
      </c>
      <c r="C347" s="1">
        <f>VLOOKUP(A347,[1]Sheet1!$A$3:$I$1218,3,FALSE)</f>
        <v>0</v>
      </c>
      <c r="D347" s="1">
        <f t="shared" si="24"/>
        <v>0</v>
      </c>
      <c r="E347" s="1">
        <f>VLOOKUP(A347,[1]Sheet1!$A$3:$I$1218,8,FALSE)</f>
        <v>0</v>
      </c>
      <c r="F347" s="1"/>
      <c r="G347" s="1">
        <f>VLOOKUP(A347,[1]Sheet1!$A$3:$I$1217,7,FALSE)</f>
        <v>0</v>
      </c>
      <c r="H347" s="1"/>
      <c r="I347" s="1">
        <f t="shared" si="25"/>
        <v>0</v>
      </c>
      <c r="N347" s="5"/>
      <c r="O347" s="9"/>
    </row>
    <row r="348" spans="1:15" x14ac:dyDescent="0.25">
      <c r="A348" t="s">
        <v>556</v>
      </c>
      <c r="B348" t="s">
        <v>557</v>
      </c>
      <c r="C348" s="1">
        <f>VLOOKUP(A348,[1]Sheet1!$A$3:$I$1218,3,FALSE)</f>
        <v>8988</v>
      </c>
      <c r="D348" s="1">
        <f t="shared" si="24"/>
        <v>-1568</v>
      </c>
      <c r="E348" s="1">
        <f>VLOOKUP(A348,[1]Sheet1!$A$3:$I$1218,8,FALSE)</f>
        <v>7420</v>
      </c>
      <c r="F348" s="1"/>
      <c r="G348" s="1">
        <f>VLOOKUP(A348,[1]Sheet1!$A$3:$I$1217,7,FALSE)</f>
        <v>3710</v>
      </c>
      <c r="H348" s="1"/>
      <c r="I348" s="1">
        <f t="shared" si="25"/>
        <v>3710</v>
      </c>
      <c r="N348" s="5"/>
      <c r="O348" s="9"/>
    </row>
    <row r="349" spans="1:15" x14ac:dyDescent="0.25">
      <c r="A349" t="s">
        <v>558</v>
      </c>
      <c r="B349" t="s">
        <v>559</v>
      </c>
      <c r="C349" s="1">
        <f>VLOOKUP(A349,[1]Sheet1!$A$3:$I$1218,3,FALSE)</f>
        <v>8988</v>
      </c>
      <c r="D349" s="1">
        <f t="shared" si="24"/>
        <v>2142</v>
      </c>
      <c r="E349" s="1">
        <f>VLOOKUP(A349,[1]Sheet1!$A$3:$I$1218,8,FALSE)</f>
        <v>11130</v>
      </c>
      <c r="F349" s="1"/>
      <c r="G349" s="1">
        <f>VLOOKUP(A349,[1]Sheet1!$A$3:$I$1217,7,FALSE)</f>
        <v>5565</v>
      </c>
      <c r="H349" s="1"/>
      <c r="I349" s="1">
        <f t="shared" si="25"/>
        <v>5565</v>
      </c>
      <c r="N349" s="5"/>
      <c r="O349" s="9"/>
    </row>
    <row r="350" spans="1:15" x14ac:dyDescent="0.25">
      <c r="A350" t="s">
        <v>560</v>
      </c>
      <c r="B350" t="s">
        <v>561</v>
      </c>
      <c r="C350" s="1">
        <f>VLOOKUP(A350,[1]Sheet1!$A$3:$I$1218,3,FALSE)</f>
        <v>28158.49</v>
      </c>
      <c r="D350" s="1">
        <f t="shared" si="24"/>
        <v>31302.209999999995</v>
      </c>
      <c r="E350" s="1">
        <f>VLOOKUP(A350,[1]Sheet1!$A$3:$I$1218,8,FALSE)</f>
        <v>59460.7</v>
      </c>
      <c r="F350" s="1"/>
      <c r="G350" s="1">
        <f>VLOOKUP(A350,[1]Sheet1!$A$3:$I$1217,7,FALSE)</f>
        <v>29730.35</v>
      </c>
      <c r="H350" s="1"/>
      <c r="I350" s="1">
        <f t="shared" si="25"/>
        <v>29730.35</v>
      </c>
      <c r="N350" s="5"/>
      <c r="O350" s="9"/>
    </row>
    <row r="351" spans="1:15" x14ac:dyDescent="0.25">
      <c r="A351" t="s">
        <v>562</v>
      </c>
      <c r="B351" t="s">
        <v>563</v>
      </c>
      <c r="C351" s="1">
        <f>VLOOKUP(A351,[1]Sheet1!$A$3:$I$1218,3,FALSE)</f>
        <v>0</v>
      </c>
      <c r="D351" s="1">
        <f t="shared" si="24"/>
        <v>0</v>
      </c>
      <c r="E351" s="1">
        <f>VLOOKUP(A351,[1]Sheet1!$A$3:$I$1218,8,FALSE)</f>
        <v>0</v>
      </c>
      <c r="F351" s="1"/>
      <c r="G351" s="1">
        <f>VLOOKUP(A351,[1]Sheet1!$A$3:$I$1217,7,FALSE)</f>
        <v>0</v>
      </c>
      <c r="H351" s="1"/>
      <c r="I351" s="1">
        <f t="shared" si="25"/>
        <v>0</v>
      </c>
      <c r="N351" s="5"/>
      <c r="O351" s="9"/>
    </row>
    <row r="352" spans="1:15" x14ac:dyDescent="0.25">
      <c r="A352" t="s">
        <v>564</v>
      </c>
      <c r="B352" t="s">
        <v>565</v>
      </c>
      <c r="C352" s="1">
        <f>VLOOKUP(A352,[1]Sheet1!$A$3:$I$1218,3,FALSE)</f>
        <v>0</v>
      </c>
      <c r="D352" s="1">
        <f t="shared" si="24"/>
        <v>0</v>
      </c>
      <c r="E352" s="1">
        <f>VLOOKUP(A352,[1]Sheet1!$A$3:$I$1218,8,FALSE)</f>
        <v>0</v>
      </c>
      <c r="F352" s="1"/>
      <c r="G352" s="1">
        <f>VLOOKUP(A352,[1]Sheet1!$A$3:$I$1217,7,FALSE)</f>
        <v>0</v>
      </c>
      <c r="H352" s="1"/>
      <c r="I352" s="1">
        <f t="shared" si="25"/>
        <v>0</v>
      </c>
      <c r="N352" s="5"/>
      <c r="O352" s="9"/>
    </row>
    <row r="353" spans="1:15" x14ac:dyDescent="0.25">
      <c r="A353" t="s">
        <v>566</v>
      </c>
      <c r="B353" t="s">
        <v>567</v>
      </c>
      <c r="C353" s="1">
        <f>VLOOKUP(A353,[1]Sheet1!$A$3:$I$1218,3,FALSE)</f>
        <v>0</v>
      </c>
      <c r="D353" s="1">
        <f t="shared" si="24"/>
        <v>0</v>
      </c>
      <c r="E353" s="1">
        <f>VLOOKUP(A353,[1]Sheet1!$A$3:$I$1218,8,FALSE)</f>
        <v>0</v>
      </c>
      <c r="F353" s="1"/>
      <c r="G353" s="1">
        <f>VLOOKUP(A353,[1]Sheet1!$A$3:$I$1217,7,FALSE)</f>
        <v>0</v>
      </c>
      <c r="H353" s="1"/>
      <c r="I353" s="1">
        <f t="shared" si="25"/>
        <v>0</v>
      </c>
      <c r="N353" s="5"/>
      <c r="O353" s="9"/>
    </row>
    <row r="354" spans="1:15" x14ac:dyDescent="0.25">
      <c r="A354" t="s">
        <v>568</v>
      </c>
      <c r="B354" t="s">
        <v>569</v>
      </c>
      <c r="C354" s="1">
        <f>VLOOKUP(A354,[1]Sheet1!$A$3:$I$1218,3,FALSE)</f>
        <v>150000</v>
      </c>
      <c r="D354" s="1">
        <f t="shared" si="24"/>
        <v>0</v>
      </c>
      <c r="E354" s="1">
        <f>VLOOKUP(A354,[1]Sheet1!$A$3:$I$1218,8,FALSE)</f>
        <v>150000</v>
      </c>
      <c r="F354" s="1"/>
      <c r="G354" s="1">
        <f>VLOOKUP(A354,[1]Sheet1!$A$3:$I$1217,7,FALSE)</f>
        <v>75000</v>
      </c>
      <c r="H354" s="1"/>
      <c r="I354" s="1">
        <f t="shared" si="25"/>
        <v>75000</v>
      </c>
      <c r="N354" s="5"/>
      <c r="O354" s="9"/>
    </row>
    <row r="355" spans="1:15" x14ac:dyDescent="0.25">
      <c r="A355" t="s">
        <v>570</v>
      </c>
      <c r="B355" t="s">
        <v>569</v>
      </c>
      <c r="C355" s="1">
        <f>VLOOKUP(A355,[1]Sheet1!$A$3:$I$1218,3,FALSE)</f>
        <v>0</v>
      </c>
      <c r="D355" s="1">
        <f t="shared" si="24"/>
        <v>0</v>
      </c>
      <c r="E355" s="1">
        <f>VLOOKUP(A355,[1]Sheet1!$A$3:$I$1218,8,FALSE)</f>
        <v>0</v>
      </c>
      <c r="F355" s="1"/>
      <c r="G355" s="1">
        <f>VLOOKUP(A355,[1]Sheet1!$A$3:$I$1217,7,FALSE)</f>
        <v>0</v>
      </c>
      <c r="H355" s="1"/>
      <c r="I355" s="1">
        <f t="shared" si="25"/>
        <v>0</v>
      </c>
      <c r="N355" s="5"/>
      <c r="O355" s="9"/>
    </row>
    <row r="356" spans="1:15" x14ac:dyDescent="0.25">
      <c r="A356" t="s">
        <v>571</v>
      </c>
      <c r="B356" t="s">
        <v>572</v>
      </c>
      <c r="C356" s="1">
        <f>VLOOKUP(A356,[1]Sheet1!$A$3:$I$1218,3,FALSE)</f>
        <v>88000</v>
      </c>
      <c r="D356" s="1">
        <f t="shared" si="24"/>
        <v>47000</v>
      </c>
      <c r="E356" s="1">
        <f>VLOOKUP(A356,[1]Sheet1!$A$3:$I$1218,8,FALSE)</f>
        <v>135000</v>
      </c>
      <c r="F356" s="1"/>
      <c r="G356" s="1">
        <f>VLOOKUP(A356,[1]Sheet1!$A$3:$I$1217,7,FALSE)</f>
        <v>67500</v>
      </c>
      <c r="H356" s="1"/>
      <c r="I356" s="1">
        <f t="shared" si="25"/>
        <v>67500</v>
      </c>
      <c r="N356" s="5"/>
      <c r="O356" s="9"/>
    </row>
    <row r="357" spans="1:15" x14ac:dyDescent="0.25">
      <c r="A357" t="s">
        <v>573</v>
      </c>
      <c r="B357" t="s">
        <v>574</v>
      </c>
      <c r="C357" s="1">
        <f>VLOOKUP(A357,[1]Sheet1!$A$3:$I$1218,3,FALSE)</f>
        <v>230769.24</v>
      </c>
      <c r="D357" s="1">
        <f t="shared" si="24"/>
        <v>39230.760000000009</v>
      </c>
      <c r="E357" s="1">
        <f>VLOOKUP(A357,[1]Sheet1!$A$3:$I$1218,8,FALSE)</f>
        <v>270000</v>
      </c>
      <c r="F357" s="1"/>
      <c r="G357" s="1">
        <f>VLOOKUP(A357,[1]Sheet1!$A$3:$I$1217,7,FALSE)</f>
        <v>135000</v>
      </c>
      <c r="H357" s="1"/>
      <c r="I357" s="1">
        <f t="shared" si="25"/>
        <v>135000</v>
      </c>
      <c r="N357" s="5"/>
      <c r="O357" s="9"/>
    </row>
    <row r="358" spans="1:15" x14ac:dyDescent="0.25">
      <c r="A358" t="s">
        <v>575</v>
      </c>
      <c r="B358" t="s">
        <v>576</v>
      </c>
      <c r="C358" s="1">
        <f>VLOOKUP(A358,[1]Sheet1!$A$3:$I$1218,3,FALSE)</f>
        <v>6757.05</v>
      </c>
      <c r="D358" s="1">
        <f t="shared" si="24"/>
        <v>-6664.89</v>
      </c>
      <c r="E358" s="1">
        <f>VLOOKUP(A358,[1]Sheet1!$A$3:$I$1218,8,FALSE)</f>
        <v>92.16</v>
      </c>
      <c r="F358" s="1"/>
      <c r="G358" s="1">
        <f>VLOOKUP(A358,[1]Sheet1!$A$3:$I$1217,7,FALSE)</f>
        <v>46.08</v>
      </c>
      <c r="H358" s="1"/>
      <c r="I358" s="1">
        <f t="shared" si="25"/>
        <v>46.08</v>
      </c>
      <c r="N358" s="5"/>
      <c r="O358" s="9"/>
    </row>
    <row r="359" spans="1:15" x14ac:dyDescent="0.25">
      <c r="A359" t="s">
        <v>577</v>
      </c>
      <c r="B359" t="s">
        <v>576</v>
      </c>
      <c r="C359" s="1">
        <f>VLOOKUP(A359,[1]Sheet1!$A$3:$I$1218,3,FALSE)</f>
        <v>93.09</v>
      </c>
      <c r="D359" s="1">
        <f t="shared" si="24"/>
        <v>-0.93000000000000682</v>
      </c>
      <c r="E359" s="1">
        <f>VLOOKUP(A359,[1]Sheet1!$A$3:$I$1218,8,FALSE)</f>
        <v>92.16</v>
      </c>
      <c r="F359" s="1"/>
      <c r="G359" s="1">
        <f>VLOOKUP(A359,[1]Sheet1!$A$3:$I$1217,7,FALSE)</f>
        <v>46.08</v>
      </c>
      <c r="H359" s="1"/>
      <c r="I359" s="1">
        <f t="shared" si="25"/>
        <v>46.08</v>
      </c>
      <c r="N359" s="5"/>
      <c r="O359" s="9"/>
    </row>
    <row r="360" spans="1:15" x14ac:dyDescent="0.25">
      <c r="A360" t="s">
        <v>578</v>
      </c>
      <c r="B360" t="s">
        <v>579</v>
      </c>
      <c r="C360" s="1">
        <f>VLOOKUP(A360,[1]Sheet1!$A$3:$I$1218,3,FALSE)</f>
        <v>248.24</v>
      </c>
      <c r="D360" s="1">
        <f t="shared" si="24"/>
        <v>12.879999999999995</v>
      </c>
      <c r="E360" s="1">
        <f>VLOOKUP(A360,[1]Sheet1!$A$3:$I$1218,8,FALSE)</f>
        <v>261.12</v>
      </c>
      <c r="F360" s="1"/>
      <c r="G360" s="1">
        <f>VLOOKUP(A360,[1]Sheet1!$A$3:$I$1217,7,FALSE)</f>
        <v>130.56</v>
      </c>
      <c r="H360" s="1"/>
      <c r="I360" s="1">
        <f t="shared" si="25"/>
        <v>130.56</v>
      </c>
      <c r="N360" s="5"/>
      <c r="O360" s="9"/>
    </row>
    <row r="361" spans="1:15" x14ac:dyDescent="0.25">
      <c r="A361" t="s">
        <v>580</v>
      </c>
      <c r="B361" t="s">
        <v>581</v>
      </c>
      <c r="C361" s="1">
        <f>VLOOKUP(A361,[1]Sheet1!$A$3:$I$1218,3,FALSE)</f>
        <v>853.33</v>
      </c>
      <c r="D361" s="1">
        <f t="shared" si="24"/>
        <v>68.269999999999982</v>
      </c>
      <c r="E361" s="1">
        <f>VLOOKUP(A361,[1]Sheet1!$A$3:$I$1218,8,FALSE)</f>
        <v>921.6</v>
      </c>
      <c r="F361" s="1"/>
      <c r="G361" s="1">
        <f>VLOOKUP(A361,[1]Sheet1!$A$3:$I$1217,7,FALSE)</f>
        <v>460.8</v>
      </c>
      <c r="H361" s="1"/>
      <c r="I361" s="1">
        <f t="shared" si="25"/>
        <v>460.8</v>
      </c>
      <c r="N361" s="5"/>
      <c r="O361" s="9"/>
    </row>
    <row r="362" spans="1:15" x14ac:dyDescent="0.25">
      <c r="A362" t="s">
        <v>582</v>
      </c>
      <c r="B362" t="s">
        <v>583</v>
      </c>
      <c r="C362" s="1">
        <f>VLOOKUP(A362,[1]Sheet1!$A$3:$I$1218,3,FALSE)</f>
        <v>6720.46</v>
      </c>
      <c r="D362" s="1">
        <f t="shared" si="24"/>
        <v>1413.62</v>
      </c>
      <c r="E362" s="1">
        <f>VLOOKUP(A362,[1]Sheet1!$A$3:$I$1218,8,FALSE)</f>
        <v>8134.08</v>
      </c>
      <c r="F362" s="1"/>
      <c r="G362" s="1">
        <f>VLOOKUP(A362,[1]Sheet1!$A$3:$I$1217,7,FALSE)</f>
        <v>4067.04</v>
      </c>
      <c r="H362" s="1"/>
      <c r="I362" s="1">
        <f t="shared" si="25"/>
        <v>4067.04</v>
      </c>
      <c r="N362" s="5"/>
      <c r="O362" s="9"/>
    </row>
    <row r="363" spans="1:15" x14ac:dyDescent="0.25">
      <c r="A363" t="s">
        <v>584</v>
      </c>
      <c r="B363" t="s">
        <v>583</v>
      </c>
      <c r="C363" s="1">
        <f>VLOOKUP(A363,[1]Sheet1!$A$3:$I$1218,3,FALSE)</f>
        <v>6605.67</v>
      </c>
      <c r="D363" s="1">
        <f t="shared" si="24"/>
        <v>1411.7699999999995</v>
      </c>
      <c r="E363" s="1">
        <f>VLOOKUP(A363,[1]Sheet1!$A$3:$I$1218,8,FALSE)</f>
        <v>8017.44</v>
      </c>
      <c r="F363" s="1"/>
      <c r="G363" s="1">
        <f>VLOOKUP(A363,[1]Sheet1!$A$3:$I$1217,7,FALSE)</f>
        <v>4008.72</v>
      </c>
      <c r="H363" s="1"/>
      <c r="I363" s="1">
        <f t="shared" si="25"/>
        <v>4008.72</v>
      </c>
      <c r="N363" s="5"/>
      <c r="O363" s="9"/>
    </row>
    <row r="364" spans="1:15" x14ac:dyDescent="0.25">
      <c r="A364" t="s">
        <v>585</v>
      </c>
      <c r="B364" t="s">
        <v>586</v>
      </c>
      <c r="C364" s="1">
        <f>VLOOKUP(A364,[1]Sheet1!$A$3:$I$1218,3,FALSE)</f>
        <v>8690.39</v>
      </c>
      <c r="D364" s="1">
        <f t="shared" si="24"/>
        <v>973.11000000000058</v>
      </c>
      <c r="E364" s="1">
        <f>VLOOKUP(A364,[1]Sheet1!$A$3:$I$1218,8,FALSE)</f>
        <v>9663.5</v>
      </c>
      <c r="F364" s="1"/>
      <c r="G364" s="1">
        <f>VLOOKUP(A364,[1]Sheet1!$A$3:$I$1217,7,FALSE)</f>
        <v>4831.75</v>
      </c>
      <c r="H364" s="1"/>
      <c r="I364" s="1">
        <f t="shared" si="25"/>
        <v>4831.75</v>
      </c>
      <c r="N364" s="5"/>
      <c r="O364" s="9"/>
    </row>
    <row r="365" spans="1:15" x14ac:dyDescent="0.25">
      <c r="A365" t="s">
        <v>587</v>
      </c>
      <c r="B365" t="s">
        <v>588</v>
      </c>
      <c r="C365" s="1">
        <f>VLOOKUP(A365,[1]Sheet1!$A$3:$I$1218,3,FALSE)</f>
        <v>24983.82</v>
      </c>
      <c r="D365" s="1">
        <f t="shared" si="24"/>
        <v>2822.7000000000007</v>
      </c>
      <c r="E365" s="1">
        <f>VLOOKUP(A365,[1]Sheet1!$A$3:$I$1218,8,FALSE)</f>
        <v>27806.52</v>
      </c>
      <c r="F365" s="1"/>
      <c r="G365" s="1">
        <f>VLOOKUP(A365,[1]Sheet1!$A$3:$I$1217,7,FALSE)</f>
        <v>13903.26</v>
      </c>
      <c r="H365" s="1"/>
      <c r="I365" s="1">
        <f t="shared" si="25"/>
        <v>13903.26</v>
      </c>
      <c r="N365" s="5"/>
      <c r="O365" s="9"/>
    </row>
    <row r="366" spans="1:15" x14ac:dyDescent="0.25">
      <c r="A366" t="s">
        <v>589</v>
      </c>
      <c r="B366" t="s">
        <v>590</v>
      </c>
      <c r="C366" s="1">
        <f>VLOOKUP(A366,[1]Sheet1!$A$3:$I$1218,3,FALSE)</f>
        <v>0</v>
      </c>
      <c r="D366" s="1">
        <f t="shared" si="24"/>
        <v>0</v>
      </c>
      <c r="E366" s="1">
        <f>VLOOKUP(A366,[1]Sheet1!$A$3:$I$1218,8,FALSE)</f>
        <v>0</v>
      </c>
      <c r="F366" s="1"/>
      <c r="G366" s="1">
        <f>VLOOKUP(A366,[1]Sheet1!$A$3:$I$1217,7,FALSE)</f>
        <v>0</v>
      </c>
      <c r="H366" s="1"/>
      <c r="I366" s="1">
        <f t="shared" si="25"/>
        <v>0</v>
      </c>
      <c r="N366" s="5"/>
      <c r="O366" s="9"/>
    </row>
    <row r="367" spans="1:15" x14ac:dyDescent="0.25">
      <c r="A367" t="s">
        <v>591</v>
      </c>
      <c r="B367" t="s">
        <v>590</v>
      </c>
      <c r="C367" s="1">
        <f>VLOOKUP(A367,[1]Sheet1!$A$3:$I$1218,3,FALSE)</f>
        <v>0</v>
      </c>
      <c r="D367" s="1">
        <f t="shared" si="24"/>
        <v>0</v>
      </c>
      <c r="E367" s="1">
        <f>VLOOKUP(A367,[1]Sheet1!$A$3:$I$1218,8,FALSE)</f>
        <v>0</v>
      </c>
      <c r="F367" s="1"/>
      <c r="G367" s="1">
        <f>VLOOKUP(A367,[1]Sheet1!$A$3:$I$1217,7,FALSE)</f>
        <v>0</v>
      </c>
      <c r="H367" s="1"/>
      <c r="I367" s="1">
        <f t="shared" si="25"/>
        <v>0</v>
      </c>
      <c r="N367" s="5"/>
      <c r="O367" s="9"/>
    </row>
    <row r="368" spans="1:15" x14ac:dyDescent="0.25">
      <c r="A368" t="s">
        <v>592</v>
      </c>
      <c r="B368" t="s">
        <v>593</v>
      </c>
      <c r="C368" s="1">
        <f>VLOOKUP(A368,[1]Sheet1!$A$3:$I$1218,3,FALSE)</f>
        <v>0</v>
      </c>
      <c r="D368" s="1">
        <f t="shared" si="24"/>
        <v>0</v>
      </c>
      <c r="E368" s="1">
        <f>VLOOKUP(A368,[1]Sheet1!$A$3:$I$1218,8,FALSE)</f>
        <v>0</v>
      </c>
      <c r="F368" s="1"/>
      <c r="G368" s="1">
        <f>VLOOKUP(A368,[1]Sheet1!$A$3:$I$1217,7,FALSE)</f>
        <v>0</v>
      </c>
      <c r="H368" s="1"/>
      <c r="I368" s="1">
        <f t="shared" si="25"/>
        <v>0</v>
      </c>
      <c r="N368" s="5"/>
      <c r="O368" s="9"/>
    </row>
    <row r="369" spans="1:15" x14ac:dyDescent="0.25">
      <c r="A369" t="s">
        <v>594</v>
      </c>
      <c r="B369" t="s">
        <v>595</v>
      </c>
      <c r="C369" s="1">
        <f>VLOOKUP(A369,[1]Sheet1!$A$3:$I$1218,3,FALSE)</f>
        <v>0</v>
      </c>
      <c r="D369" s="1">
        <f t="shared" si="24"/>
        <v>0</v>
      </c>
      <c r="E369" s="1">
        <f>VLOOKUP(A369,[1]Sheet1!$A$3:$I$1218,8,FALSE)</f>
        <v>0</v>
      </c>
      <c r="F369" s="1"/>
      <c r="G369" s="1">
        <f>VLOOKUP(A369,[1]Sheet1!$A$3:$I$1217,7,FALSE)</f>
        <v>0</v>
      </c>
      <c r="H369" s="1"/>
      <c r="I369" s="1">
        <f t="shared" si="25"/>
        <v>0</v>
      </c>
      <c r="N369" s="5"/>
      <c r="O369" s="9"/>
    </row>
    <row r="370" spans="1:15" x14ac:dyDescent="0.25">
      <c r="A370" t="s">
        <v>596</v>
      </c>
      <c r="B370" t="s">
        <v>597</v>
      </c>
      <c r="C370" s="1">
        <f>VLOOKUP(A370,[1]Sheet1!$A$3:$I$1218,3,FALSE)</f>
        <v>33319.800000000003</v>
      </c>
      <c r="D370" s="1">
        <f t="shared" si="24"/>
        <v>8353.7999999999956</v>
      </c>
      <c r="E370" s="1">
        <f>VLOOKUP(A370,[1]Sheet1!$A$3:$I$1218,8,FALSE)</f>
        <v>41673.599999999999</v>
      </c>
      <c r="F370" s="1"/>
      <c r="G370" s="1">
        <f>VLOOKUP(A370,[1]Sheet1!$A$3:$I$1217,7,FALSE)</f>
        <v>20836.8</v>
      </c>
      <c r="H370" s="1"/>
      <c r="I370" s="1">
        <f t="shared" si="25"/>
        <v>20836.8</v>
      </c>
      <c r="N370" s="5"/>
      <c r="O370" s="9"/>
    </row>
    <row r="371" spans="1:15" x14ac:dyDescent="0.25">
      <c r="A371" t="s">
        <v>598</v>
      </c>
      <c r="B371" t="s">
        <v>599</v>
      </c>
      <c r="C371" s="1">
        <f>VLOOKUP(A371,[1]Sheet1!$A$3:$I$1218,3,FALSE)</f>
        <v>0</v>
      </c>
      <c r="D371" s="1">
        <f t="shared" si="24"/>
        <v>0</v>
      </c>
      <c r="E371" s="1">
        <f>VLOOKUP(A371,[1]Sheet1!$A$3:$I$1218,8,FALSE)</f>
        <v>0</v>
      </c>
      <c r="F371" s="1"/>
      <c r="G371" s="1">
        <f>VLOOKUP(A371,[1]Sheet1!$A$3:$I$1217,7,FALSE)</f>
        <v>0</v>
      </c>
      <c r="H371" s="1"/>
      <c r="I371" s="1">
        <f t="shared" si="25"/>
        <v>0</v>
      </c>
      <c r="N371" s="5"/>
      <c r="O371" s="9"/>
    </row>
    <row r="372" spans="1:15" x14ac:dyDescent="0.25">
      <c r="A372" t="s">
        <v>600</v>
      </c>
      <c r="B372" t="s">
        <v>601</v>
      </c>
      <c r="C372" s="1">
        <f>VLOOKUP(A372,[1]Sheet1!$A$3:$I$1218,3,FALSE)</f>
        <v>77860.479999999996</v>
      </c>
      <c r="D372" s="1">
        <f t="shared" si="24"/>
        <v>10219.520000000004</v>
      </c>
      <c r="E372" s="1">
        <f>VLOOKUP(A372,[1]Sheet1!$A$3:$I$1218,8,FALSE)</f>
        <v>88080</v>
      </c>
      <c r="F372" s="1"/>
      <c r="G372" s="1">
        <f>VLOOKUP(A372,[1]Sheet1!$A$3:$I$1217,7,FALSE)</f>
        <v>44040</v>
      </c>
      <c r="H372" s="1"/>
      <c r="I372" s="1">
        <f t="shared" si="25"/>
        <v>44040</v>
      </c>
      <c r="N372" s="5"/>
      <c r="O372" s="9"/>
    </row>
    <row r="373" spans="1:15" x14ac:dyDescent="0.25">
      <c r="A373" t="s">
        <v>602</v>
      </c>
      <c r="B373" t="s">
        <v>603</v>
      </c>
      <c r="C373" s="1">
        <f>VLOOKUP(A373,[1]Sheet1!$A$3:$I$1218,3,FALSE)</f>
        <v>171976.39</v>
      </c>
      <c r="D373" s="1">
        <f t="shared" si="24"/>
        <v>6878.3299999999872</v>
      </c>
      <c r="E373" s="1">
        <f>VLOOKUP(A373,[1]Sheet1!$A$3:$I$1218,8,FALSE)</f>
        <v>178854.72</v>
      </c>
      <c r="F373" s="1"/>
      <c r="G373" s="1">
        <f>VLOOKUP(A373,[1]Sheet1!$A$3:$I$1217,7,FALSE)</f>
        <v>89427.36</v>
      </c>
      <c r="H373" s="1"/>
      <c r="I373" s="1">
        <f t="shared" si="25"/>
        <v>89427.36</v>
      </c>
      <c r="N373" s="5"/>
      <c r="O373" s="9"/>
    </row>
    <row r="374" spans="1:15" x14ac:dyDescent="0.25">
      <c r="A374" t="s">
        <v>604</v>
      </c>
      <c r="B374" t="s">
        <v>605</v>
      </c>
      <c r="C374" s="1">
        <f>VLOOKUP(A374,[1]Sheet1!$A$3:$I$1218,3,FALSE)</f>
        <v>95143.42</v>
      </c>
      <c r="D374" s="1">
        <f t="shared" si="24"/>
        <v>-4261.8999999999942</v>
      </c>
      <c r="E374" s="1">
        <f>VLOOKUP(A374,[1]Sheet1!$A$3:$I$1218,8,FALSE)</f>
        <v>90881.52</v>
      </c>
      <c r="F374" s="1"/>
      <c r="G374" s="1">
        <f>VLOOKUP(A374,[1]Sheet1!$A$3:$I$1217,7,FALSE)</f>
        <v>45440.76</v>
      </c>
      <c r="H374" s="1"/>
      <c r="I374" s="1">
        <f t="shared" si="25"/>
        <v>45440.76</v>
      </c>
      <c r="N374" s="5"/>
      <c r="O374" s="9"/>
    </row>
    <row r="375" spans="1:15" x14ac:dyDescent="0.25">
      <c r="A375" t="s">
        <v>606</v>
      </c>
      <c r="B375" t="s">
        <v>607</v>
      </c>
      <c r="C375" s="1">
        <f>VLOOKUP(A375,[1]Sheet1!$A$3:$I$1218,3,FALSE)</f>
        <v>125903.28</v>
      </c>
      <c r="D375" s="1">
        <f t="shared" si="24"/>
        <v>-5612.8800000000047</v>
      </c>
      <c r="E375" s="1">
        <f>VLOOKUP(A375,[1]Sheet1!$A$3:$I$1218,8,FALSE)</f>
        <v>120290.4</v>
      </c>
      <c r="F375" s="1"/>
      <c r="G375" s="1">
        <f>VLOOKUP(A375,[1]Sheet1!$A$3:$I$1217,7,FALSE)</f>
        <v>60145.2</v>
      </c>
      <c r="H375" s="1"/>
      <c r="I375" s="1">
        <f t="shared" si="25"/>
        <v>60145.2</v>
      </c>
      <c r="N375" s="5"/>
      <c r="O375" s="9"/>
    </row>
    <row r="376" spans="1:15" x14ac:dyDescent="0.25">
      <c r="A376" t="s">
        <v>608</v>
      </c>
      <c r="B376" t="s">
        <v>609</v>
      </c>
      <c r="C376" s="1">
        <f>VLOOKUP(A376,[1]Sheet1!$A$3:$I$1218,3,FALSE)</f>
        <v>123177.59</v>
      </c>
      <c r="D376" s="1">
        <f t="shared" si="24"/>
        <v>7392.8899999999994</v>
      </c>
      <c r="E376" s="1">
        <f>VLOOKUP(A376,[1]Sheet1!$A$3:$I$1218,8,FALSE)</f>
        <v>130570.48</v>
      </c>
      <c r="F376" s="1"/>
      <c r="G376" s="1">
        <f>VLOOKUP(A376,[1]Sheet1!$A$3:$I$1217,7,FALSE)</f>
        <v>65285.24</v>
      </c>
      <c r="H376" s="1"/>
      <c r="I376" s="1">
        <f t="shared" si="25"/>
        <v>65285.24</v>
      </c>
      <c r="N376" s="5"/>
      <c r="O376" s="9"/>
    </row>
    <row r="377" spans="1:15" x14ac:dyDescent="0.25">
      <c r="A377" t="s">
        <v>610</v>
      </c>
      <c r="B377" t="s">
        <v>611</v>
      </c>
      <c r="C377" s="1">
        <f>VLOOKUP(A377,[1]Sheet1!$A$3:$I$1218,3,FALSE)</f>
        <v>406060.81</v>
      </c>
      <c r="D377" s="1">
        <f t="shared" si="24"/>
        <v>10466.130000000005</v>
      </c>
      <c r="E377" s="1">
        <f>VLOOKUP(A377,[1]Sheet1!$A$3:$I$1218,8,FALSE)</f>
        <v>416526.94</v>
      </c>
      <c r="F377" s="1"/>
      <c r="G377" s="1">
        <f>VLOOKUP(A377,[1]Sheet1!$A$3:$I$1217,7,FALSE)</f>
        <v>208263.47</v>
      </c>
      <c r="H377" s="1"/>
      <c r="I377" s="1">
        <f t="shared" si="25"/>
        <v>208263.47</v>
      </c>
      <c r="N377" s="5"/>
      <c r="O377" s="9"/>
    </row>
    <row r="378" spans="1:15" x14ac:dyDescent="0.25">
      <c r="A378" t="s">
        <v>612</v>
      </c>
      <c r="B378" t="s">
        <v>613</v>
      </c>
      <c r="C378" s="1">
        <f>VLOOKUP(A378,[1]Sheet1!$A$3:$I$1218,3,FALSE)</f>
        <v>1909.56</v>
      </c>
      <c r="D378" s="1">
        <f t="shared" si="24"/>
        <v>-124.91999999999985</v>
      </c>
      <c r="E378" s="1">
        <f>VLOOKUP(A378,[1]Sheet1!$A$3:$I$1218,8,FALSE)</f>
        <v>1784.64</v>
      </c>
      <c r="F378" s="1"/>
      <c r="G378" s="1">
        <f>VLOOKUP(A378,[1]Sheet1!$A$3:$I$1217,7,FALSE)</f>
        <v>892.32</v>
      </c>
      <c r="H378" s="1"/>
      <c r="I378" s="1">
        <f t="shared" si="25"/>
        <v>892.32</v>
      </c>
      <c r="N378" s="5"/>
      <c r="O378" s="9"/>
    </row>
    <row r="379" spans="1:15" x14ac:dyDescent="0.25">
      <c r="A379" t="s">
        <v>614</v>
      </c>
      <c r="B379" t="s">
        <v>615</v>
      </c>
      <c r="C379" s="1">
        <f>VLOOKUP(A379,[1]Sheet1!$A$3:$I$1218,3,FALSE)</f>
        <v>1909.56</v>
      </c>
      <c r="D379" s="1">
        <f t="shared" si="24"/>
        <v>-124.91999999999985</v>
      </c>
      <c r="E379" s="1">
        <f>VLOOKUP(A379,[1]Sheet1!$A$3:$I$1218,8,FALSE)</f>
        <v>1784.64</v>
      </c>
      <c r="F379" s="1"/>
      <c r="G379" s="1">
        <f>VLOOKUP(A379,[1]Sheet1!$A$3:$I$1217,7,FALSE)</f>
        <v>892.32</v>
      </c>
      <c r="H379" s="1"/>
      <c r="I379" s="1">
        <f t="shared" si="25"/>
        <v>892.32</v>
      </c>
      <c r="N379" s="5"/>
      <c r="O379" s="9"/>
    </row>
    <row r="380" spans="1:15" x14ac:dyDescent="0.25">
      <c r="A380" t="s">
        <v>616</v>
      </c>
      <c r="B380" t="s">
        <v>617</v>
      </c>
      <c r="C380" s="1">
        <f>VLOOKUP(A380,[1]Sheet1!$A$3:$I$1218,3,FALSE)</f>
        <v>4906.8500000000004</v>
      </c>
      <c r="D380" s="1">
        <f t="shared" si="24"/>
        <v>112.67000000000007</v>
      </c>
      <c r="E380" s="1">
        <f>VLOOKUP(A380,[1]Sheet1!$A$3:$I$1218,8,FALSE)</f>
        <v>5019.5200000000004</v>
      </c>
      <c r="F380" s="1"/>
      <c r="G380" s="1">
        <f>VLOOKUP(A380,[1]Sheet1!$A$3:$I$1217,7,FALSE)</f>
        <v>2509.7600000000002</v>
      </c>
      <c r="H380" s="1"/>
      <c r="I380" s="1">
        <f t="shared" si="25"/>
        <v>2509.7600000000002</v>
      </c>
      <c r="N380" s="5"/>
      <c r="O380" s="9"/>
    </row>
    <row r="381" spans="1:15" x14ac:dyDescent="0.25">
      <c r="A381" t="s">
        <v>618</v>
      </c>
      <c r="B381" t="s">
        <v>619</v>
      </c>
      <c r="C381" s="1">
        <f>VLOOKUP(A381,[1]Sheet1!$A$3:$I$1218,3,FALSE)</f>
        <v>16293.08</v>
      </c>
      <c r="D381" s="1">
        <f t="shared" si="24"/>
        <v>1048.7800000000007</v>
      </c>
      <c r="E381" s="1">
        <f>VLOOKUP(A381,[1]Sheet1!$A$3:$I$1218,8,FALSE)</f>
        <v>17341.86</v>
      </c>
      <c r="F381" s="1"/>
      <c r="G381" s="1">
        <f>VLOOKUP(A381,[1]Sheet1!$A$3:$I$1217,7,FALSE)</f>
        <v>8670.93</v>
      </c>
      <c r="H381" s="1"/>
      <c r="I381" s="1">
        <f t="shared" si="25"/>
        <v>8670.93</v>
      </c>
      <c r="N381" s="5"/>
      <c r="O381" s="9"/>
    </row>
    <row r="382" spans="1:15" x14ac:dyDescent="0.25">
      <c r="A382" t="s">
        <v>620</v>
      </c>
      <c r="B382" t="s">
        <v>621</v>
      </c>
      <c r="C382" s="1">
        <f>VLOOKUP(A382,[1]Sheet1!$A$3:$I$1218,3,FALSE)</f>
        <v>0</v>
      </c>
      <c r="D382" s="1">
        <f t="shared" si="24"/>
        <v>0</v>
      </c>
      <c r="E382" s="1">
        <f>VLOOKUP(A382,[1]Sheet1!$A$3:$I$1218,8,FALSE)</f>
        <v>0</v>
      </c>
      <c r="F382" s="1"/>
      <c r="G382" s="1">
        <f>VLOOKUP(A382,[1]Sheet1!$A$3:$I$1217,7,FALSE)</f>
        <v>0</v>
      </c>
      <c r="H382" s="1"/>
      <c r="I382" s="1">
        <f t="shared" si="25"/>
        <v>0</v>
      </c>
      <c r="N382" s="5"/>
      <c r="O382" s="9"/>
    </row>
    <row r="383" spans="1:15" x14ac:dyDescent="0.25">
      <c r="A383" t="s">
        <v>622</v>
      </c>
      <c r="B383" t="s">
        <v>623</v>
      </c>
      <c r="C383" s="1">
        <f>VLOOKUP(A383,[1]Sheet1!$A$3:$I$1218,3,FALSE)</f>
        <v>0</v>
      </c>
      <c r="D383" s="1">
        <f t="shared" si="24"/>
        <v>0</v>
      </c>
      <c r="E383" s="1">
        <f>VLOOKUP(A383,[1]Sheet1!$A$3:$I$1218,8,FALSE)</f>
        <v>0</v>
      </c>
      <c r="F383" s="1"/>
      <c r="G383" s="1">
        <f>VLOOKUP(A383,[1]Sheet1!$A$3:$I$1217,7,FALSE)</f>
        <v>0</v>
      </c>
      <c r="H383" s="1"/>
      <c r="I383" s="1">
        <f t="shared" si="25"/>
        <v>0</v>
      </c>
      <c r="N383" s="5"/>
      <c r="O383" s="9"/>
    </row>
    <row r="384" spans="1:15" x14ac:dyDescent="0.25">
      <c r="A384" t="s">
        <v>624</v>
      </c>
      <c r="B384" t="s">
        <v>625</v>
      </c>
      <c r="C384" s="1">
        <f>VLOOKUP(A384,[1]Sheet1!$A$3:$I$1218,3,FALSE)</f>
        <v>0</v>
      </c>
      <c r="D384" s="1">
        <f t="shared" si="24"/>
        <v>0</v>
      </c>
      <c r="E384" s="1">
        <f>VLOOKUP(A384,[1]Sheet1!$A$3:$I$1218,8,FALSE)</f>
        <v>0</v>
      </c>
      <c r="F384" s="1"/>
      <c r="G384" s="1">
        <f>VLOOKUP(A384,[1]Sheet1!$A$3:$I$1217,7,FALSE)</f>
        <v>0</v>
      </c>
      <c r="H384" s="1"/>
      <c r="I384" s="1">
        <f t="shared" si="25"/>
        <v>0</v>
      </c>
      <c r="N384" s="5"/>
      <c r="O384" s="9"/>
    </row>
    <row r="385" spans="1:15" x14ac:dyDescent="0.25">
      <c r="A385" t="s">
        <v>626</v>
      </c>
      <c r="B385" t="s">
        <v>627</v>
      </c>
      <c r="C385" s="1">
        <f>VLOOKUP(A385,[1]Sheet1!$A$3:$I$1218,3,FALSE)</f>
        <v>0</v>
      </c>
      <c r="D385" s="1">
        <f t="shared" si="24"/>
        <v>65000</v>
      </c>
      <c r="E385" s="1">
        <f>VLOOKUP(A385,[1]Sheet1!$A$3:$I$1218,8,FALSE)</f>
        <v>65000</v>
      </c>
      <c r="F385" s="1"/>
      <c r="G385" s="1">
        <f>VLOOKUP(A385,[1]Sheet1!$A$3:$I$1217,7,FALSE)</f>
        <v>52391.22</v>
      </c>
      <c r="H385" s="1"/>
      <c r="I385" s="1">
        <f t="shared" si="25"/>
        <v>12608.779999999999</v>
      </c>
      <c r="N385" s="5"/>
      <c r="O385" s="9"/>
    </row>
    <row r="386" spans="1:15" x14ac:dyDescent="0.25">
      <c r="A386" t="s">
        <v>628</v>
      </c>
      <c r="B386" t="s">
        <v>629</v>
      </c>
      <c r="C386" s="1">
        <f>VLOOKUP(A386,[1]Sheet1!$A$3:$I$1218,3,FALSE)</f>
        <v>1421450</v>
      </c>
      <c r="D386" s="1">
        <f t="shared" si="24"/>
        <v>0</v>
      </c>
      <c r="E386" s="1">
        <f>VLOOKUP(A386,[1]Sheet1!$A$3:$I$1218,8,FALSE)</f>
        <v>1421450</v>
      </c>
      <c r="F386" s="1"/>
      <c r="G386" s="1">
        <f>VLOOKUP(A386,[1]Sheet1!$A$3:$I$1217,7,FALSE)</f>
        <v>422813.64</v>
      </c>
      <c r="H386" s="1"/>
      <c r="I386" s="1">
        <f t="shared" si="25"/>
        <v>998636.36</v>
      </c>
      <c r="N386" s="5"/>
      <c r="O386" s="9"/>
    </row>
    <row r="387" spans="1:15" x14ac:dyDescent="0.25">
      <c r="A387" t="s">
        <v>630</v>
      </c>
      <c r="B387" t="s">
        <v>631</v>
      </c>
      <c r="C387" s="1">
        <f>VLOOKUP(A387,[1]Sheet1!$A$3:$I$1218,3,FALSE)</f>
        <v>0</v>
      </c>
      <c r="D387" s="1">
        <f t="shared" si="24"/>
        <v>0</v>
      </c>
      <c r="E387" s="1">
        <f>VLOOKUP(A387,[1]Sheet1!$A$3:$I$1218,8,FALSE)</f>
        <v>0</v>
      </c>
      <c r="F387" s="1"/>
      <c r="G387" s="1">
        <f>VLOOKUP(A387,[1]Sheet1!$A$3:$I$1217,7,FALSE)</f>
        <v>0</v>
      </c>
      <c r="H387" s="1"/>
      <c r="I387" s="1">
        <f t="shared" si="25"/>
        <v>0</v>
      </c>
      <c r="N387" s="5"/>
      <c r="O387" s="9"/>
    </row>
    <row r="388" spans="1:15" x14ac:dyDescent="0.25">
      <c r="A388" t="s">
        <v>632</v>
      </c>
      <c r="B388" t="s">
        <v>633</v>
      </c>
      <c r="C388" s="1">
        <f>VLOOKUP(A388,[1]Sheet1!$A$3:$I$1218,3,FALSE)</f>
        <v>160000</v>
      </c>
      <c r="D388" s="1">
        <f t="shared" si="24"/>
        <v>40000</v>
      </c>
      <c r="E388" s="1">
        <f>VLOOKUP(A388,[1]Sheet1!$A$3:$I$1218,8,FALSE)</f>
        <v>200000</v>
      </c>
      <c r="F388" s="1"/>
      <c r="G388" s="1">
        <f>VLOOKUP(A388,[1]Sheet1!$A$3:$I$1217,7,FALSE)</f>
        <v>144588.43</v>
      </c>
      <c r="H388" s="1"/>
      <c r="I388" s="1">
        <f t="shared" si="25"/>
        <v>55411.570000000007</v>
      </c>
      <c r="N388" s="5"/>
      <c r="O388" s="9"/>
    </row>
    <row r="389" spans="1:15" x14ac:dyDescent="0.25">
      <c r="A389" t="s">
        <v>634</v>
      </c>
      <c r="B389" t="s">
        <v>635</v>
      </c>
      <c r="C389" s="1">
        <f>VLOOKUP(A389,[1]Sheet1!$A$3:$I$1218,3,FALSE)</f>
        <v>0</v>
      </c>
      <c r="D389" s="1">
        <f t="shared" si="24"/>
        <v>0</v>
      </c>
      <c r="E389" s="1">
        <f>VLOOKUP(A389,[1]Sheet1!$A$3:$I$1218,8,FALSE)</f>
        <v>0</v>
      </c>
      <c r="F389" s="1"/>
      <c r="G389" s="1">
        <f>VLOOKUP(A389,[1]Sheet1!$A$3:$I$1217,7,FALSE)</f>
        <v>35.090000000000003</v>
      </c>
      <c r="H389" s="1"/>
      <c r="I389" s="1">
        <f t="shared" si="25"/>
        <v>-35.090000000000003</v>
      </c>
      <c r="N389" s="5"/>
      <c r="O389" s="9"/>
    </row>
    <row r="390" spans="1:15" x14ac:dyDescent="0.25">
      <c r="A390" t="s">
        <v>636</v>
      </c>
      <c r="B390" t="s">
        <v>635</v>
      </c>
      <c r="C390" s="1">
        <f>VLOOKUP(A390,[1]Sheet1!$A$3:$I$1218,3,FALSE)</f>
        <v>0</v>
      </c>
      <c r="D390" s="1">
        <f t="shared" si="24"/>
        <v>0</v>
      </c>
      <c r="E390" s="1">
        <f>VLOOKUP(A390,[1]Sheet1!$A$3:$I$1218,8,FALSE)</f>
        <v>0</v>
      </c>
      <c r="F390" s="1"/>
      <c r="G390" s="1">
        <f>VLOOKUP(A390,[1]Sheet1!$A$3:$I$1217,7,FALSE)</f>
        <v>0</v>
      </c>
      <c r="H390" s="1"/>
      <c r="I390" s="1">
        <f t="shared" si="25"/>
        <v>0</v>
      </c>
      <c r="N390" s="5"/>
      <c r="O390" s="9"/>
    </row>
    <row r="391" spans="1:15" x14ac:dyDescent="0.25">
      <c r="A391" t="s">
        <v>637</v>
      </c>
      <c r="B391" t="s">
        <v>638</v>
      </c>
      <c r="C391" s="1">
        <f>VLOOKUP(A391,[1]Sheet1!$A$3:$I$1218,3,FALSE)</f>
        <v>0</v>
      </c>
      <c r="D391" s="1">
        <f t="shared" si="24"/>
        <v>0</v>
      </c>
      <c r="E391" s="1">
        <f>VLOOKUP(A391,[1]Sheet1!$A$3:$I$1218,8,FALSE)</f>
        <v>0</v>
      </c>
      <c r="F391" s="1"/>
      <c r="G391" s="1">
        <f>VLOOKUP(A391,[1]Sheet1!$A$3:$I$1217,7,FALSE)</f>
        <v>0</v>
      </c>
      <c r="H391" s="1"/>
      <c r="I391" s="1">
        <f t="shared" si="25"/>
        <v>0</v>
      </c>
      <c r="N391" s="5"/>
      <c r="O391" s="9"/>
    </row>
    <row r="392" spans="1:15" x14ac:dyDescent="0.25">
      <c r="A392" t="s">
        <v>639</v>
      </c>
      <c r="B392" t="s">
        <v>640</v>
      </c>
      <c r="C392" s="1">
        <f>VLOOKUP(A392,[1]Sheet1!$A$3:$I$1218,3,FALSE)</f>
        <v>240000</v>
      </c>
      <c r="D392" s="1">
        <f t="shared" si="24"/>
        <v>160000</v>
      </c>
      <c r="E392" s="1">
        <f>VLOOKUP(A392,[1]Sheet1!$A$3:$I$1218,8,FALSE)</f>
        <v>400000</v>
      </c>
      <c r="F392" s="1"/>
      <c r="G392" s="1">
        <f>VLOOKUP(A392,[1]Sheet1!$A$3:$I$1217,7,FALSE)</f>
        <v>248251.9</v>
      </c>
      <c r="H392" s="1"/>
      <c r="I392" s="1">
        <f t="shared" si="25"/>
        <v>151748.1</v>
      </c>
      <c r="N392" s="5"/>
      <c r="O392" s="9"/>
    </row>
    <row r="393" spans="1:15" x14ac:dyDescent="0.25">
      <c r="A393" t="s">
        <v>641</v>
      </c>
      <c r="B393" t="s">
        <v>642</v>
      </c>
      <c r="C393" s="1">
        <f>VLOOKUP(A393,[1]Sheet1!$A$3:$I$1218,3,FALSE)</f>
        <v>48000</v>
      </c>
      <c r="D393" s="1">
        <f t="shared" si="24"/>
        <v>0</v>
      </c>
      <c r="E393" s="1">
        <f>VLOOKUP(A393,[1]Sheet1!$A$3:$I$1218,8,FALSE)</f>
        <v>48000</v>
      </c>
      <c r="F393" s="1"/>
      <c r="G393" s="1">
        <f>VLOOKUP(A393,[1]Sheet1!$A$3:$I$1217,7,FALSE)</f>
        <v>6823.46</v>
      </c>
      <c r="H393" s="1"/>
      <c r="I393" s="1">
        <f t="shared" si="25"/>
        <v>41176.54</v>
      </c>
      <c r="N393" s="5"/>
      <c r="O393" s="9"/>
    </row>
    <row r="394" spans="1:15" x14ac:dyDescent="0.25">
      <c r="A394" t="s">
        <v>643</v>
      </c>
      <c r="B394" t="s">
        <v>644</v>
      </c>
      <c r="C394" s="1">
        <f>VLOOKUP(A394,[1]Sheet1!$A$3:$I$1218,3,FALSE)</f>
        <v>0</v>
      </c>
      <c r="D394" s="1">
        <f t="shared" si="24"/>
        <v>0</v>
      </c>
      <c r="E394" s="1">
        <f>VLOOKUP(A394,[1]Sheet1!$A$3:$I$1218,8,FALSE)</f>
        <v>0</v>
      </c>
      <c r="F394" s="1"/>
      <c r="G394" s="1">
        <f>VLOOKUP(A394,[1]Sheet1!$A$3:$I$1217,7,FALSE)</f>
        <v>0</v>
      </c>
      <c r="H394" s="1"/>
      <c r="I394" s="1">
        <f t="shared" si="25"/>
        <v>0</v>
      </c>
      <c r="N394" s="5"/>
      <c r="O394" s="9"/>
    </row>
    <row r="395" spans="1:15" x14ac:dyDescent="0.25">
      <c r="A395" t="s">
        <v>645</v>
      </c>
      <c r="B395" t="s">
        <v>646</v>
      </c>
      <c r="C395" s="1">
        <f>VLOOKUP(A395,[1]Sheet1!$A$3:$I$1218,3,FALSE)</f>
        <v>15200</v>
      </c>
      <c r="D395" s="1">
        <f t="shared" si="24"/>
        <v>0</v>
      </c>
      <c r="E395" s="1">
        <f>VLOOKUP(A395,[1]Sheet1!$A$3:$I$1218,8,FALSE)</f>
        <v>15200</v>
      </c>
      <c r="F395" s="1"/>
      <c r="G395" s="1">
        <f>VLOOKUP(A395,[1]Sheet1!$A$3:$I$1217,7,FALSE)</f>
        <v>0</v>
      </c>
      <c r="H395" s="1"/>
      <c r="I395" s="1">
        <f t="shared" si="25"/>
        <v>15200</v>
      </c>
      <c r="N395" s="5"/>
      <c r="O395" s="9"/>
    </row>
    <row r="396" spans="1:15" x14ac:dyDescent="0.25">
      <c r="A396" t="s">
        <v>647</v>
      </c>
      <c r="B396" t="s">
        <v>648</v>
      </c>
      <c r="C396" s="1">
        <f>VLOOKUP(A396,[1]Sheet1!$A$3:$I$1218,3,FALSE)</f>
        <v>0</v>
      </c>
      <c r="D396" s="1">
        <f t="shared" ref="D396:D449" si="26">+E396-C396</f>
        <v>0</v>
      </c>
      <c r="E396" s="1">
        <f>VLOOKUP(A396,[1]Sheet1!$A$3:$I$1218,8,FALSE)</f>
        <v>0</v>
      </c>
      <c r="F396" s="1"/>
      <c r="G396" s="1">
        <f>VLOOKUP(A396,[1]Sheet1!$A$3:$I$1217,7,FALSE)</f>
        <v>0</v>
      </c>
      <c r="H396" s="1"/>
      <c r="I396" s="1">
        <f t="shared" ref="I396:I449" si="27">+E396-G396</f>
        <v>0</v>
      </c>
      <c r="N396" s="5"/>
      <c r="O396" s="9"/>
    </row>
    <row r="397" spans="1:15" x14ac:dyDescent="0.25">
      <c r="A397" t="s">
        <v>649</v>
      </c>
      <c r="B397" t="s">
        <v>650</v>
      </c>
      <c r="C397" s="1">
        <f>VLOOKUP(A397,[1]Sheet1!$A$3:$I$1218,3,FALSE)</f>
        <v>0</v>
      </c>
      <c r="D397" s="1">
        <f t="shared" si="26"/>
        <v>0</v>
      </c>
      <c r="E397" s="1">
        <f>VLOOKUP(A397,[1]Sheet1!$A$3:$I$1218,8,FALSE)</f>
        <v>0</v>
      </c>
      <c r="F397" s="1"/>
      <c r="G397" s="1">
        <f>VLOOKUP(A397,[1]Sheet1!$A$3:$I$1217,7,FALSE)</f>
        <v>0</v>
      </c>
      <c r="H397" s="1"/>
      <c r="I397" s="1">
        <f t="shared" si="27"/>
        <v>0</v>
      </c>
      <c r="N397" s="5"/>
      <c r="O397" s="9"/>
    </row>
    <row r="398" spans="1:15" x14ac:dyDescent="0.25">
      <c r="A398" t="s">
        <v>651</v>
      </c>
      <c r="B398" t="s">
        <v>652</v>
      </c>
      <c r="C398" s="1">
        <f>VLOOKUP(A398,[1]Sheet1!$A$3:$I$1218,3,FALSE)</f>
        <v>0</v>
      </c>
      <c r="D398" s="1">
        <f t="shared" si="26"/>
        <v>0</v>
      </c>
      <c r="E398" s="1">
        <f>VLOOKUP(A398,[1]Sheet1!$A$3:$I$1218,8,FALSE)</f>
        <v>0</v>
      </c>
      <c r="F398" s="1"/>
      <c r="G398" s="1">
        <f>VLOOKUP(A398,[1]Sheet1!$A$3:$I$1217,7,FALSE)</f>
        <v>0</v>
      </c>
      <c r="H398" s="1"/>
      <c r="I398" s="1">
        <f t="shared" si="27"/>
        <v>0</v>
      </c>
      <c r="N398" s="5"/>
      <c r="O398" s="9"/>
    </row>
    <row r="399" spans="1:15" x14ac:dyDescent="0.25">
      <c r="A399" t="s">
        <v>653</v>
      </c>
      <c r="B399" t="s">
        <v>654</v>
      </c>
      <c r="C399" s="1">
        <f>VLOOKUP(A399,[1]Sheet1!$A$3:$I$1218,3,FALSE)</f>
        <v>0</v>
      </c>
      <c r="D399" s="1">
        <f t="shared" si="26"/>
        <v>0</v>
      </c>
      <c r="E399" s="1">
        <f>VLOOKUP(A399,[1]Sheet1!$A$3:$I$1218,8,FALSE)</f>
        <v>0</v>
      </c>
      <c r="F399" s="1"/>
      <c r="G399" s="1">
        <f>VLOOKUP(A399,[1]Sheet1!$A$3:$I$1217,7,FALSE)</f>
        <v>0</v>
      </c>
      <c r="H399" s="1"/>
      <c r="I399" s="1">
        <f t="shared" si="27"/>
        <v>0</v>
      </c>
      <c r="N399" s="5"/>
      <c r="O399" s="9"/>
    </row>
    <row r="400" spans="1:15" x14ac:dyDescent="0.25">
      <c r="A400" t="s">
        <v>655</v>
      </c>
      <c r="B400" t="s">
        <v>656</v>
      </c>
      <c r="C400" s="1">
        <f>VLOOKUP(A400,[1]Sheet1!$A$3:$I$1218,3,FALSE)</f>
        <v>1320</v>
      </c>
      <c r="D400" s="1">
        <f t="shared" si="26"/>
        <v>0</v>
      </c>
      <c r="E400" s="1">
        <f>VLOOKUP(A400,[1]Sheet1!$A$3:$I$1218,8,FALSE)</f>
        <v>1320</v>
      </c>
      <c r="F400" s="1"/>
      <c r="G400" s="1">
        <f>VLOOKUP(A400,[1]Sheet1!$A$3:$I$1217,7,FALSE)</f>
        <v>0</v>
      </c>
      <c r="H400" s="1"/>
      <c r="I400" s="1">
        <f t="shared" si="27"/>
        <v>1320</v>
      </c>
      <c r="N400" s="5"/>
      <c r="O400" s="9"/>
    </row>
    <row r="401" spans="1:15" x14ac:dyDescent="0.25">
      <c r="A401" t="s">
        <v>657</v>
      </c>
      <c r="B401" t="s">
        <v>658</v>
      </c>
      <c r="C401" s="1">
        <f>VLOOKUP(A401,[1]Sheet1!$A$3:$I$1218,3,FALSE)</f>
        <v>0</v>
      </c>
      <c r="D401" s="1">
        <f t="shared" si="26"/>
        <v>0</v>
      </c>
      <c r="E401" s="1">
        <f>VLOOKUP(A401,[1]Sheet1!$A$3:$I$1218,8,FALSE)</f>
        <v>0</v>
      </c>
      <c r="F401" s="1"/>
      <c r="G401" s="1">
        <f>VLOOKUP(A401,[1]Sheet1!$A$3:$I$1217,7,FALSE)</f>
        <v>0</v>
      </c>
      <c r="H401" s="1"/>
      <c r="I401" s="1">
        <f t="shared" si="27"/>
        <v>0</v>
      </c>
      <c r="N401" s="5"/>
      <c r="O401" s="9"/>
    </row>
    <row r="402" spans="1:15" x14ac:dyDescent="0.25">
      <c r="A402" t="s">
        <v>659</v>
      </c>
      <c r="B402" t="s">
        <v>660</v>
      </c>
      <c r="C402" s="1">
        <f>VLOOKUP(A402,[1]Sheet1!$A$3:$I$1218,3,FALSE)</f>
        <v>0</v>
      </c>
      <c r="D402" s="1">
        <f t="shared" si="26"/>
        <v>0</v>
      </c>
      <c r="E402" s="1">
        <f>VLOOKUP(A402,[1]Sheet1!$A$3:$I$1218,8,FALSE)</f>
        <v>0</v>
      </c>
      <c r="F402" s="1"/>
      <c r="G402" s="1">
        <f>VLOOKUP(A402,[1]Sheet1!$A$3:$I$1217,7,FALSE)</f>
        <v>0</v>
      </c>
      <c r="H402" s="1"/>
      <c r="I402" s="1">
        <f t="shared" si="27"/>
        <v>0</v>
      </c>
      <c r="N402" s="5"/>
      <c r="O402" s="9"/>
    </row>
    <row r="403" spans="1:15" x14ac:dyDescent="0.25">
      <c r="A403" t="s">
        <v>661</v>
      </c>
      <c r="B403" t="s">
        <v>662</v>
      </c>
      <c r="C403" s="1">
        <f>VLOOKUP(A403,[1]Sheet1!$A$3:$I$1218,3,FALSE)</f>
        <v>72000</v>
      </c>
      <c r="D403" s="1">
        <f t="shared" si="26"/>
        <v>128000</v>
      </c>
      <c r="E403" s="1">
        <f>VLOOKUP(A403,[1]Sheet1!$A$3:$I$1218,8,FALSE)</f>
        <v>200000</v>
      </c>
      <c r="F403" s="1"/>
      <c r="G403" s="1">
        <f>VLOOKUP(A403,[1]Sheet1!$A$3:$I$1217,7,FALSE)</f>
        <v>140154.34</v>
      </c>
      <c r="H403" s="1"/>
      <c r="I403" s="1">
        <f t="shared" si="27"/>
        <v>59845.66</v>
      </c>
      <c r="N403" s="5"/>
      <c r="O403" s="9"/>
    </row>
    <row r="404" spans="1:15" x14ac:dyDescent="0.25">
      <c r="A404" t="s">
        <v>663</v>
      </c>
      <c r="B404" t="s">
        <v>664</v>
      </c>
      <c r="C404" s="1">
        <f>VLOOKUP(A404,[1]Sheet1!$A$3:$I$1218,3,FALSE)</f>
        <v>0</v>
      </c>
      <c r="D404" s="1">
        <f t="shared" si="26"/>
        <v>0</v>
      </c>
      <c r="E404" s="1">
        <f>VLOOKUP(A404,[1]Sheet1!$A$3:$I$1218,8,FALSE)</f>
        <v>0</v>
      </c>
      <c r="F404" s="1"/>
      <c r="G404" s="1">
        <f>VLOOKUP(A404,[1]Sheet1!$A$3:$I$1217,7,FALSE)</f>
        <v>0</v>
      </c>
      <c r="H404" s="1"/>
      <c r="I404" s="1">
        <f t="shared" si="27"/>
        <v>0</v>
      </c>
      <c r="N404" s="5"/>
      <c r="O404" s="9"/>
    </row>
    <row r="405" spans="1:15" x14ac:dyDescent="0.25">
      <c r="A405" t="s">
        <v>665</v>
      </c>
      <c r="B405" t="s">
        <v>666</v>
      </c>
      <c r="C405" s="1">
        <f>VLOOKUP(A405,[1]Sheet1!$A$3:$I$1218,3,FALSE)</f>
        <v>0</v>
      </c>
      <c r="D405" s="1">
        <f t="shared" si="26"/>
        <v>0</v>
      </c>
      <c r="E405" s="1">
        <f>VLOOKUP(A405,[1]Sheet1!$A$3:$I$1218,8,FALSE)</f>
        <v>0</v>
      </c>
      <c r="F405" s="1"/>
      <c r="G405" s="1">
        <f>VLOOKUP(A405,[1]Sheet1!$A$3:$I$1217,7,FALSE)</f>
        <v>2293.86</v>
      </c>
      <c r="H405" s="1"/>
      <c r="I405" s="1">
        <f t="shared" si="27"/>
        <v>-2293.86</v>
      </c>
      <c r="N405" s="5"/>
      <c r="O405" s="9"/>
    </row>
    <row r="406" spans="1:15" x14ac:dyDescent="0.25">
      <c r="A406" t="s">
        <v>667</v>
      </c>
      <c r="B406" t="s">
        <v>72</v>
      </c>
      <c r="C406" s="1">
        <f>VLOOKUP(A406,[1]Sheet1!$A$3:$I$1218,3,FALSE)</f>
        <v>0</v>
      </c>
      <c r="D406" s="1">
        <f t="shared" si="26"/>
        <v>0</v>
      </c>
      <c r="E406" s="1">
        <f>VLOOKUP(A406,[1]Sheet1!$A$3:$I$1218,8,FALSE)</f>
        <v>0</v>
      </c>
      <c r="F406" s="1"/>
      <c r="G406" s="1">
        <f>VLOOKUP(A406,[1]Sheet1!$A$3:$I$1217,7,FALSE)</f>
        <v>0</v>
      </c>
      <c r="H406" s="1"/>
      <c r="I406" s="1">
        <f t="shared" si="27"/>
        <v>0</v>
      </c>
      <c r="N406" s="5"/>
      <c r="O406" s="9"/>
    </row>
    <row r="407" spans="1:15" x14ac:dyDescent="0.25">
      <c r="A407" t="s">
        <v>668</v>
      </c>
      <c r="B407" t="s">
        <v>72</v>
      </c>
      <c r="C407" s="1">
        <f>VLOOKUP(A407,[1]Sheet1!$A$3:$I$1218,3,FALSE)</f>
        <v>0</v>
      </c>
      <c r="D407" s="1">
        <f t="shared" si="26"/>
        <v>0</v>
      </c>
      <c r="E407" s="1">
        <f>VLOOKUP(A407,[1]Sheet1!$A$3:$I$1218,8,FALSE)</f>
        <v>0</v>
      </c>
      <c r="F407" s="1"/>
      <c r="G407" s="1">
        <f>VLOOKUP(A407,[1]Sheet1!$A$3:$I$1217,7,FALSE)</f>
        <v>0</v>
      </c>
      <c r="H407" s="1"/>
      <c r="I407" s="1">
        <f t="shared" si="27"/>
        <v>0</v>
      </c>
      <c r="N407" s="5"/>
      <c r="O407" s="9"/>
    </row>
    <row r="408" spans="1:15" x14ac:dyDescent="0.25">
      <c r="A408" t="s">
        <v>669</v>
      </c>
      <c r="B408" t="s">
        <v>670</v>
      </c>
      <c r="C408" s="1">
        <f>VLOOKUP(A408,[1]Sheet1!$A$3:$I$1218,3,FALSE)</f>
        <v>0</v>
      </c>
      <c r="D408" s="1">
        <f t="shared" si="26"/>
        <v>3000</v>
      </c>
      <c r="E408" s="1">
        <f>VLOOKUP(A408,[1]Sheet1!$A$3:$I$1218,8,FALSE)</f>
        <v>3000</v>
      </c>
      <c r="F408" s="1"/>
      <c r="G408" s="1">
        <f>VLOOKUP(A408,[1]Sheet1!$A$3:$I$1217,7,FALSE)</f>
        <v>506.01</v>
      </c>
      <c r="H408" s="1"/>
      <c r="I408" s="1">
        <f t="shared" si="27"/>
        <v>2493.9899999999998</v>
      </c>
      <c r="N408" s="5"/>
      <c r="O408" s="9"/>
    </row>
    <row r="409" spans="1:15" x14ac:dyDescent="0.25">
      <c r="A409" t="s">
        <v>671</v>
      </c>
      <c r="B409" t="s">
        <v>672</v>
      </c>
      <c r="C409" s="1">
        <f>VLOOKUP(A409,[1]Sheet1!$A$3:$I$1218,3,FALSE)</f>
        <v>0</v>
      </c>
      <c r="D409" s="1">
        <f t="shared" si="26"/>
        <v>3000</v>
      </c>
      <c r="E409" s="1">
        <f>VLOOKUP(A409,[1]Sheet1!$A$3:$I$1218,8,FALSE)</f>
        <v>3000</v>
      </c>
      <c r="F409" s="1"/>
      <c r="G409" s="1">
        <f>VLOOKUP(A409,[1]Sheet1!$A$3:$I$1217,7,FALSE)</f>
        <v>786.73</v>
      </c>
      <c r="H409" s="1"/>
      <c r="I409" s="1">
        <f t="shared" si="27"/>
        <v>2213.27</v>
      </c>
      <c r="N409" s="5"/>
      <c r="O409" s="9"/>
    </row>
    <row r="410" spans="1:15" x14ac:dyDescent="0.25">
      <c r="A410" t="s">
        <v>673</v>
      </c>
      <c r="B410" t="s">
        <v>674</v>
      </c>
      <c r="C410" s="1">
        <f>VLOOKUP(A410,[1]Sheet1!$A$3:$I$1218,3,FALSE)</f>
        <v>0</v>
      </c>
      <c r="D410" s="1">
        <f t="shared" si="26"/>
        <v>0</v>
      </c>
      <c r="E410" s="1">
        <f>VLOOKUP(A410,[1]Sheet1!$A$3:$I$1218,8,FALSE)</f>
        <v>0</v>
      </c>
      <c r="F410" s="1"/>
      <c r="G410" s="1">
        <f>VLOOKUP(A410,[1]Sheet1!$A$3:$I$1217,7,FALSE)</f>
        <v>0</v>
      </c>
      <c r="H410" s="1"/>
      <c r="I410" s="1">
        <f t="shared" si="27"/>
        <v>0</v>
      </c>
      <c r="N410" s="5"/>
      <c r="O410" s="9"/>
    </row>
    <row r="411" spans="1:15" x14ac:dyDescent="0.25">
      <c r="A411" t="s">
        <v>675</v>
      </c>
      <c r="B411" t="s">
        <v>676</v>
      </c>
      <c r="C411" s="1">
        <f>VLOOKUP(A411,[1]Sheet1!$A$3:$I$1218,3,FALSE)</f>
        <v>450000</v>
      </c>
      <c r="D411" s="1">
        <f t="shared" si="26"/>
        <v>-100000</v>
      </c>
      <c r="E411" s="1">
        <f>VLOOKUP(A411,[1]Sheet1!$A$3:$I$1218,8,FALSE)</f>
        <v>350000</v>
      </c>
      <c r="F411" s="1"/>
      <c r="G411" s="1">
        <f>VLOOKUP(A411,[1]Sheet1!$A$3:$I$1217,7,FALSE)</f>
        <v>13330</v>
      </c>
      <c r="H411" s="1"/>
      <c r="I411" s="1">
        <f t="shared" si="27"/>
        <v>336670</v>
      </c>
      <c r="N411" s="5"/>
      <c r="O411" s="9"/>
    </row>
    <row r="412" spans="1:15" x14ac:dyDescent="0.25">
      <c r="A412" t="s">
        <v>677</v>
      </c>
      <c r="B412" t="s">
        <v>678</v>
      </c>
      <c r="C412" s="1">
        <f>VLOOKUP(A412,[1]Sheet1!$A$3:$I$1218,3,FALSE)</f>
        <v>11630.68</v>
      </c>
      <c r="D412" s="1">
        <f t="shared" si="26"/>
        <v>0</v>
      </c>
      <c r="E412" s="1">
        <f>VLOOKUP(A412,[1]Sheet1!$A$3:$I$1218,8,FALSE)</f>
        <v>11630.68</v>
      </c>
      <c r="F412" s="1"/>
      <c r="G412" s="1">
        <f>VLOOKUP(A412,[1]Sheet1!$A$3:$I$1217,7,FALSE)</f>
        <v>6900</v>
      </c>
      <c r="H412" s="1"/>
      <c r="I412" s="1">
        <f t="shared" si="27"/>
        <v>4730.68</v>
      </c>
      <c r="N412" s="5"/>
      <c r="O412" s="9"/>
    </row>
    <row r="413" spans="1:15" x14ac:dyDescent="0.25">
      <c r="A413" t="s">
        <v>679</v>
      </c>
      <c r="B413" t="s">
        <v>678</v>
      </c>
      <c r="C413" s="1">
        <f>VLOOKUP(A413,[1]Sheet1!$A$3:$I$1218,3,FALSE)</f>
        <v>49610.47</v>
      </c>
      <c r="D413" s="1">
        <f t="shared" si="26"/>
        <v>0</v>
      </c>
      <c r="E413" s="1">
        <f>VLOOKUP(A413,[1]Sheet1!$A$3:$I$1218,8,FALSE)</f>
        <v>49610.47</v>
      </c>
      <c r="F413" s="1"/>
      <c r="G413" s="1">
        <f>VLOOKUP(A413,[1]Sheet1!$A$3:$I$1217,7,FALSE)</f>
        <v>26537.39</v>
      </c>
      <c r="H413" s="1"/>
      <c r="I413" s="1">
        <f t="shared" si="27"/>
        <v>23073.08</v>
      </c>
      <c r="N413" s="5"/>
      <c r="O413" s="9"/>
    </row>
    <row r="414" spans="1:15" x14ac:dyDescent="0.25">
      <c r="A414" t="s">
        <v>680</v>
      </c>
      <c r="B414" t="s">
        <v>681</v>
      </c>
      <c r="C414" s="1">
        <f>VLOOKUP(A414,[1]Sheet1!$A$3:$I$1218,3,FALSE)</f>
        <v>4959.24</v>
      </c>
      <c r="D414" s="1">
        <f t="shared" si="26"/>
        <v>25040.760000000002</v>
      </c>
      <c r="E414" s="1">
        <f>VLOOKUP(A414,[1]Sheet1!$A$3:$I$1218,8,FALSE)</f>
        <v>30000</v>
      </c>
      <c r="F414" s="1"/>
      <c r="G414" s="1">
        <f>VLOOKUP(A414,[1]Sheet1!$A$3:$I$1217,7,FALSE)</f>
        <v>23976.77</v>
      </c>
      <c r="H414" s="1"/>
      <c r="I414" s="1">
        <f t="shared" si="27"/>
        <v>6023.23</v>
      </c>
      <c r="N414" s="5"/>
      <c r="O414" s="9"/>
    </row>
    <row r="415" spans="1:15" x14ac:dyDescent="0.25">
      <c r="A415" t="s">
        <v>682</v>
      </c>
      <c r="B415" t="s">
        <v>683</v>
      </c>
      <c r="C415" s="1">
        <f>VLOOKUP(A415,[1]Sheet1!$A$3:$I$1218,3,FALSE)</f>
        <v>186711.09</v>
      </c>
      <c r="D415" s="1">
        <f t="shared" si="26"/>
        <v>0</v>
      </c>
      <c r="E415" s="1">
        <f>VLOOKUP(A415,[1]Sheet1!$A$3:$I$1218,8,FALSE)</f>
        <v>186711.09</v>
      </c>
      <c r="F415" s="1"/>
      <c r="G415" s="1">
        <f>VLOOKUP(A415,[1]Sheet1!$A$3:$I$1217,7,FALSE)</f>
        <v>54231.51</v>
      </c>
      <c r="H415" s="1"/>
      <c r="I415" s="1">
        <f t="shared" si="27"/>
        <v>132479.57999999999</v>
      </c>
      <c r="N415" s="5"/>
      <c r="O415" s="9"/>
    </row>
    <row r="416" spans="1:15" x14ac:dyDescent="0.25">
      <c r="A416" t="s">
        <v>684</v>
      </c>
      <c r="B416" t="s">
        <v>685</v>
      </c>
      <c r="C416" s="1">
        <f>VLOOKUP(A416,[1]Sheet1!$A$3:$I$1218,3,FALSE)</f>
        <v>0</v>
      </c>
      <c r="D416" s="1">
        <f t="shared" si="26"/>
        <v>0</v>
      </c>
      <c r="E416" s="1">
        <f>VLOOKUP(A416,[1]Sheet1!$A$3:$I$1218,8,FALSE)</f>
        <v>0</v>
      </c>
      <c r="F416" s="1"/>
      <c r="G416" s="1">
        <f>VLOOKUP(A416,[1]Sheet1!$A$3:$I$1217,7,FALSE)</f>
        <v>0</v>
      </c>
      <c r="H416" s="1"/>
      <c r="I416" s="1">
        <f t="shared" si="27"/>
        <v>0</v>
      </c>
      <c r="N416" s="5"/>
      <c r="O416" s="9"/>
    </row>
    <row r="417" spans="1:15" x14ac:dyDescent="0.25">
      <c r="A417" t="s">
        <v>686</v>
      </c>
      <c r="B417" t="s">
        <v>687</v>
      </c>
      <c r="C417" s="1">
        <f>VLOOKUP(A417,[1]Sheet1!$A$3:$I$1218,3,FALSE)</f>
        <v>96000</v>
      </c>
      <c r="D417" s="1">
        <f t="shared" si="26"/>
        <v>0</v>
      </c>
      <c r="E417" s="1">
        <f>VLOOKUP(A417,[1]Sheet1!$A$3:$I$1218,8,FALSE)</f>
        <v>96000</v>
      </c>
      <c r="F417" s="1"/>
      <c r="G417" s="1">
        <f>VLOOKUP(A417,[1]Sheet1!$A$3:$I$1217,7,FALSE)</f>
        <v>18326.57</v>
      </c>
      <c r="H417" s="1"/>
      <c r="I417" s="1">
        <f t="shared" si="27"/>
        <v>77673.429999999993</v>
      </c>
      <c r="N417" s="5"/>
      <c r="O417" s="9"/>
    </row>
    <row r="418" spans="1:15" x14ac:dyDescent="0.25">
      <c r="A418" t="s">
        <v>688</v>
      </c>
      <c r="B418" t="s">
        <v>689</v>
      </c>
      <c r="C418" s="1">
        <f>VLOOKUP(A418,[1]Sheet1!$A$3:$I$1218,3,FALSE)</f>
        <v>0</v>
      </c>
      <c r="D418" s="1">
        <f t="shared" si="26"/>
        <v>25000</v>
      </c>
      <c r="E418" s="1">
        <f>VLOOKUP(A418,[1]Sheet1!$A$3:$I$1218,8,FALSE)</f>
        <v>25000</v>
      </c>
      <c r="F418" s="1"/>
      <c r="G418" s="1">
        <f>VLOOKUP(A418,[1]Sheet1!$A$3:$I$1217,7,FALSE)</f>
        <v>14708.51</v>
      </c>
      <c r="H418" s="1"/>
      <c r="I418" s="1">
        <f t="shared" si="27"/>
        <v>10291.49</v>
      </c>
      <c r="N418" s="5"/>
      <c r="O418" s="9"/>
    </row>
    <row r="419" spans="1:15" x14ac:dyDescent="0.25">
      <c r="A419" t="s">
        <v>690</v>
      </c>
      <c r="B419" t="s">
        <v>691</v>
      </c>
      <c r="C419" s="1">
        <f>VLOOKUP(A419,[1]Sheet1!$A$3:$I$1218,3,FALSE)</f>
        <v>1188000</v>
      </c>
      <c r="D419" s="1">
        <f t="shared" si="26"/>
        <v>0</v>
      </c>
      <c r="E419" s="1">
        <f>VLOOKUP(A419,[1]Sheet1!$A$3:$I$1218,8,FALSE)</f>
        <v>1188000</v>
      </c>
      <c r="F419" s="1"/>
      <c r="G419" s="1">
        <f>VLOOKUP(A419,[1]Sheet1!$A$3:$I$1217,7,FALSE)</f>
        <v>579448.81000000006</v>
      </c>
      <c r="H419" s="1"/>
      <c r="I419" s="1">
        <f t="shared" si="27"/>
        <v>608551.18999999994</v>
      </c>
      <c r="N419" s="5"/>
      <c r="O419" s="9"/>
    </row>
    <row r="420" spans="1:15" x14ac:dyDescent="0.25">
      <c r="A420" t="s">
        <v>692</v>
      </c>
      <c r="B420" t="s">
        <v>693</v>
      </c>
      <c r="C420" s="1">
        <f>VLOOKUP(A420,[1]Sheet1!$A$3:$I$1218,3,FALSE)</f>
        <v>28800</v>
      </c>
      <c r="D420" s="1">
        <f t="shared" si="26"/>
        <v>0</v>
      </c>
      <c r="E420" s="1">
        <f>VLOOKUP(A420,[1]Sheet1!$A$3:$I$1218,8,FALSE)</f>
        <v>28800</v>
      </c>
      <c r="F420" s="1"/>
      <c r="G420" s="1">
        <f>VLOOKUP(A420,[1]Sheet1!$A$3:$I$1217,7,FALSE)</f>
        <v>0</v>
      </c>
      <c r="H420" s="1"/>
      <c r="I420" s="1">
        <f t="shared" si="27"/>
        <v>28800</v>
      </c>
      <c r="N420" s="5"/>
      <c r="O420" s="9"/>
    </row>
    <row r="421" spans="1:15" x14ac:dyDescent="0.25">
      <c r="A421" t="s">
        <v>694</v>
      </c>
      <c r="B421" t="s">
        <v>695</v>
      </c>
      <c r="C421" s="1">
        <f>VLOOKUP(A421,[1]Sheet1!$A$3:$I$1218,3,FALSE)</f>
        <v>0</v>
      </c>
      <c r="D421" s="1">
        <f t="shared" si="26"/>
        <v>0</v>
      </c>
      <c r="E421" s="1">
        <f>VLOOKUP(A421,[1]Sheet1!$A$3:$I$1218,8,FALSE)</f>
        <v>0</v>
      </c>
      <c r="F421" s="1"/>
      <c r="G421" s="1">
        <f>VLOOKUP(A421,[1]Sheet1!$A$3:$I$1217,7,FALSE)</f>
        <v>0</v>
      </c>
      <c r="H421" s="1"/>
      <c r="I421" s="1">
        <f t="shared" si="27"/>
        <v>0</v>
      </c>
      <c r="N421" s="5"/>
      <c r="O421" s="9"/>
    </row>
    <row r="422" spans="1:15" x14ac:dyDescent="0.25">
      <c r="A422" t="s">
        <v>696</v>
      </c>
      <c r="B422" t="s">
        <v>697</v>
      </c>
      <c r="C422" s="1">
        <f>VLOOKUP(A422,[1]Sheet1!$A$3:$I$1218,3,FALSE)</f>
        <v>0</v>
      </c>
      <c r="D422" s="1">
        <f t="shared" si="26"/>
        <v>0</v>
      </c>
      <c r="E422" s="1">
        <f>VLOOKUP(A422,[1]Sheet1!$A$3:$I$1218,8,FALSE)</f>
        <v>0</v>
      </c>
      <c r="F422" s="1"/>
      <c r="G422" s="1">
        <f>VLOOKUP(A422,[1]Sheet1!$A$3:$I$1217,7,FALSE)</f>
        <v>0</v>
      </c>
      <c r="H422" s="1"/>
      <c r="I422" s="1">
        <f t="shared" si="27"/>
        <v>0</v>
      </c>
      <c r="N422" s="5"/>
      <c r="O422" s="9"/>
    </row>
    <row r="423" spans="1:15" x14ac:dyDescent="0.25">
      <c r="A423" t="s">
        <v>698</v>
      </c>
      <c r="B423" t="s">
        <v>699</v>
      </c>
      <c r="C423" s="1">
        <f>VLOOKUP(A423,[1]Sheet1!$A$3:$I$1218,3,FALSE)</f>
        <v>16000</v>
      </c>
      <c r="D423" s="1">
        <f t="shared" si="26"/>
        <v>0</v>
      </c>
      <c r="E423" s="1">
        <f>VLOOKUP(A423,[1]Sheet1!$A$3:$I$1218,8,FALSE)</f>
        <v>16000</v>
      </c>
      <c r="F423" s="1"/>
      <c r="G423" s="1">
        <f>VLOOKUP(A423,[1]Sheet1!$A$3:$I$1217,7,FALSE)</f>
        <v>10708.73</v>
      </c>
      <c r="H423" s="1"/>
      <c r="I423" s="1">
        <f t="shared" si="27"/>
        <v>5291.27</v>
      </c>
      <c r="N423" s="5"/>
      <c r="O423" s="9"/>
    </row>
    <row r="424" spans="1:15" x14ac:dyDescent="0.25">
      <c r="A424" t="s">
        <v>700</v>
      </c>
      <c r="B424" t="s">
        <v>701</v>
      </c>
      <c r="C424" s="1">
        <f>VLOOKUP(A424,[1]Sheet1!$A$3:$I$1218,3,FALSE)</f>
        <v>0</v>
      </c>
      <c r="D424" s="1">
        <f t="shared" si="26"/>
        <v>0</v>
      </c>
      <c r="E424" s="1">
        <f>VLOOKUP(A424,[1]Sheet1!$A$3:$I$1218,8,FALSE)</f>
        <v>0</v>
      </c>
      <c r="F424" s="1"/>
      <c r="G424" s="1">
        <f>VLOOKUP(A424,[1]Sheet1!$A$3:$I$1217,7,FALSE)</f>
        <v>0</v>
      </c>
      <c r="H424" s="1"/>
      <c r="I424" s="1">
        <f t="shared" si="27"/>
        <v>0</v>
      </c>
      <c r="N424" s="5"/>
      <c r="O424" s="9"/>
    </row>
    <row r="425" spans="1:15" x14ac:dyDescent="0.25">
      <c r="A425" t="s">
        <v>702</v>
      </c>
      <c r="B425" t="s">
        <v>133</v>
      </c>
      <c r="C425" s="1">
        <f>VLOOKUP(A425,[1]Sheet1!$A$3:$I$1218,3,FALSE)</f>
        <v>82400</v>
      </c>
      <c r="D425" s="1">
        <f t="shared" si="26"/>
        <v>37600</v>
      </c>
      <c r="E425" s="1">
        <f>VLOOKUP(A425,[1]Sheet1!$A$3:$I$1218,8,FALSE)</f>
        <v>120000</v>
      </c>
      <c r="F425" s="1"/>
      <c r="G425" s="1">
        <f>VLOOKUP(A425,[1]Sheet1!$A$3:$I$1217,7,FALSE)</f>
        <v>28764.91</v>
      </c>
      <c r="H425" s="1"/>
      <c r="I425" s="1">
        <f t="shared" si="27"/>
        <v>91235.09</v>
      </c>
      <c r="N425" s="5"/>
      <c r="O425" s="9"/>
    </row>
    <row r="426" spans="1:15" x14ac:dyDescent="0.25">
      <c r="A426" t="s">
        <v>703</v>
      </c>
      <c r="B426" t="s">
        <v>704</v>
      </c>
      <c r="C426" s="1">
        <f>VLOOKUP(A426,[1]Sheet1!$A$3:$I$1218,3,FALSE)</f>
        <v>0</v>
      </c>
      <c r="D426" s="1">
        <f t="shared" si="26"/>
        <v>0</v>
      </c>
      <c r="E426" s="1">
        <f>VLOOKUP(A426,[1]Sheet1!$A$3:$I$1218,8,FALSE)</f>
        <v>0</v>
      </c>
      <c r="F426" s="1"/>
      <c r="G426" s="1">
        <f>VLOOKUP(A426,[1]Sheet1!$A$3:$I$1217,7,FALSE)</f>
        <v>0</v>
      </c>
      <c r="H426" s="1"/>
      <c r="I426" s="1">
        <f t="shared" si="27"/>
        <v>0</v>
      </c>
      <c r="N426" s="5"/>
      <c r="O426" s="9"/>
    </row>
    <row r="427" spans="1:15" x14ac:dyDescent="0.25">
      <c r="A427" t="s">
        <v>705</v>
      </c>
      <c r="B427" t="s">
        <v>706</v>
      </c>
      <c r="C427" s="1">
        <f>VLOOKUP(A427,[1]Sheet1!$A$3:$I$1218,3,FALSE)</f>
        <v>80000</v>
      </c>
      <c r="D427" s="1">
        <f t="shared" si="26"/>
        <v>0</v>
      </c>
      <c r="E427" s="1">
        <f>VLOOKUP(A427,[1]Sheet1!$A$3:$I$1218,8,FALSE)</f>
        <v>80000</v>
      </c>
      <c r="F427" s="1"/>
      <c r="G427" s="1">
        <f>VLOOKUP(A427,[1]Sheet1!$A$3:$I$1217,7,FALSE)</f>
        <v>8368</v>
      </c>
      <c r="H427" s="1"/>
      <c r="I427" s="1">
        <f t="shared" si="27"/>
        <v>71632</v>
      </c>
      <c r="N427" s="5"/>
      <c r="O427" s="9"/>
    </row>
    <row r="428" spans="1:15" x14ac:dyDescent="0.25">
      <c r="A428" t="s">
        <v>707</v>
      </c>
      <c r="B428" t="s">
        <v>708</v>
      </c>
      <c r="C428" s="1">
        <f>VLOOKUP(A428,[1]Sheet1!$A$3:$I$1218,3,FALSE)</f>
        <v>0</v>
      </c>
      <c r="D428" s="1">
        <f t="shared" si="26"/>
        <v>0</v>
      </c>
      <c r="E428" s="1">
        <f>VLOOKUP(A428,[1]Sheet1!$A$3:$I$1218,8,FALSE)</f>
        <v>0</v>
      </c>
      <c r="F428" s="1"/>
      <c r="G428" s="1">
        <f>VLOOKUP(A428,[1]Sheet1!$A$3:$I$1217,7,FALSE)</f>
        <v>420</v>
      </c>
      <c r="H428" s="1"/>
      <c r="I428" s="1">
        <f t="shared" si="27"/>
        <v>-420</v>
      </c>
      <c r="N428" s="5"/>
      <c r="O428" s="9"/>
    </row>
    <row r="429" spans="1:15" x14ac:dyDescent="0.25">
      <c r="A429" t="s">
        <v>709</v>
      </c>
      <c r="B429" t="s">
        <v>710</v>
      </c>
      <c r="C429" s="1">
        <f>VLOOKUP(A429,[1]Sheet1!$A$3:$I$1218,3,FALSE)</f>
        <v>28800</v>
      </c>
      <c r="D429" s="1">
        <f t="shared" si="26"/>
        <v>0</v>
      </c>
      <c r="E429" s="1">
        <f>VLOOKUP(A429,[1]Sheet1!$A$3:$I$1218,8,FALSE)</f>
        <v>28800</v>
      </c>
      <c r="F429" s="1"/>
      <c r="G429" s="1">
        <f>VLOOKUP(A429,[1]Sheet1!$A$3:$I$1217,7,FALSE)</f>
        <v>0</v>
      </c>
      <c r="H429" s="1"/>
      <c r="I429" s="1">
        <f t="shared" si="27"/>
        <v>28800</v>
      </c>
      <c r="N429" s="5"/>
      <c r="O429" s="9"/>
    </row>
    <row r="430" spans="1:15" x14ac:dyDescent="0.25">
      <c r="A430" t="s">
        <v>711</v>
      </c>
      <c r="B430" t="s">
        <v>712</v>
      </c>
      <c r="C430" s="1">
        <f>VLOOKUP(A430,[1]Sheet1!$A$3:$I$1218,3,FALSE)</f>
        <v>24000</v>
      </c>
      <c r="D430" s="1">
        <f t="shared" si="26"/>
        <v>0</v>
      </c>
      <c r="E430" s="1">
        <f>VLOOKUP(A430,[1]Sheet1!$A$3:$I$1218,8,FALSE)</f>
        <v>24000</v>
      </c>
      <c r="F430" s="1"/>
      <c r="G430" s="1">
        <f>VLOOKUP(A430,[1]Sheet1!$A$3:$I$1217,7,FALSE)</f>
        <v>0</v>
      </c>
      <c r="H430" s="1"/>
      <c r="I430" s="1">
        <f t="shared" si="27"/>
        <v>24000</v>
      </c>
      <c r="N430" s="5"/>
      <c r="O430" s="9"/>
    </row>
    <row r="431" spans="1:15" x14ac:dyDescent="0.25">
      <c r="A431" t="s">
        <v>713</v>
      </c>
      <c r="B431" t="s">
        <v>92</v>
      </c>
      <c r="C431" s="1">
        <f>VLOOKUP(A431,[1]Sheet1!$A$3:$I$1218,3,FALSE)</f>
        <v>0</v>
      </c>
      <c r="D431" s="1">
        <f t="shared" si="26"/>
        <v>0</v>
      </c>
      <c r="E431" s="1">
        <f>VLOOKUP(A431,[1]Sheet1!$A$3:$I$1218,8,FALSE)</f>
        <v>0</v>
      </c>
      <c r="F431" s="1"/>
      <c r="G431" s="1">
        <f>VLOOKUP(A431,[1]Sheet1!$A$3:$I$1217,7,FALSE)</f>
        <v>0</v>
      </c>
      <c r="H431" s="1"/>
      <c r="I431" s="1">
        <f t="shared" si="27"/>
        <v>0</v>
      </c>
      <c r="N431" s="5"/>
      <c r="O431" s="9"/>
    </row>
    <row r="432" spans="1:15" x14ac:dyDescent="0.25">
      <c r="A432" t="s">
        <v>714</v>
      </c>
      <c r="B432" t="s">
        <v>92</v>
      </c>
      <c r="C432" s="1">
        <f>VLOOKUP(A432,[1]Sheet1!$A$3:$I$1218,3,FALSE)</f>
        <v>0</v>
      </c>
      <c r="D432" s="1">
        <f t="shared" si="26"/>
        <v>0</v>
      </c>
      <c r="E432" s="1">
        <f>VLOOKUP(A432,[1]Sheet1!$A$3:$I$1218,8,FALSE)</f>
        <v>0</v>
      </c>
      <c r="F432" s="1"/>
      <c r="G432" s="1">
        <f>VLOOKUP(A432,[1]Sheet1!$A$3:$I$1217,7,FALSE)</f>
        <v>0</v>
      </c>
      <c r="H432" s="1"/>
      <c r="I432" s="1">
        <f t="shared" si="27"/>
        <v>0</v>
      </c>
      <c r="N432" s="5"/>
      <c r="O432" s="9"/>
    </row>
    <row r="433" spans="1:15" x14ac:dyDescent="0.25">
      <c r="A433" t="s">
        <v>715</v>
      </c>
      <c r="B433" t="s">
        <v>716</v>
      </c>
      <c r="C433" s="1">
        <f>VLOOKUP(A433,[1]Sheet1!$A$3:$I$1218,3,FALSE)</f>
        <v>0</v>
      </c>
      <c r="D433" s="1">
        <f t="shared" si="26"/>
        <v>5000</v>
      </c>
      <c r="E433" s="1">
        <f>VLOOKUP(A433,[1]Sheet1!$A$3:$I$1218,8,FALSE)</f>
        <v>5000</v>
      </c>
      <c r="F433" s="1"/>
      <c r="G433" s="1">
        <f>VLOOKUP(A433,[1]Sheet1!$A$3:$I$1217,7,FALSE)</f>
        <v>3450</v>
      </c>
      <c r="H433" s="1"/>
      <c r="I433" s="1">
        <f t="shared" si="27"/>
        <v>1550</v>
      </c>
      <c r="N433" s="5"/>
      <c r="O433" s="9"/>
    </row>
    <row r="434" spans="1:15" x14ac:dyDescent="0.25">
      <c r="A434" t="s">
        <v>717</v>
      </c>
      <c r="B434" t="s">
        <v>718</v>
      </c>
      <c r="C434" s="1">
        <f>VLOOKUP(A434,[1]Sheet1!$A$3:$I$1218,3,FALSE)</f>
        <v>0</v>
      </c>
      <c r="D434" s="1">
        <f t="shared" si="26"/>
        <v>0</v>
      </c>
      <c r="E434" s="1">
        <f>VLOOKUP(A434,[1]Sheet1!$A$3:$I$1218,8,FALSE)</f>
        <v>0</v>
      </c>
      <c r="F434" s="1"/>
      <c r="G434" s="1">
        <f>VLOOKUP(A434,[1]Sheet1!$A$3:$I$1217,7,FALSE)</f>
        <v>0</v>
      </c>
      <c r="H434" s="1"/>
      <c r="I434" s="1">
        <f t="shared" si="27"/>
        <v>0</v>
      </c>
      <c r="N434" s="5"/>
      <c r="O434" s="9"/>
    </row>
    <row r="435" spans="1:15" x14ac:dyDescent="0.25">
      <c r="A435" t="s">
        <v>719</v>
      </c>
      <c r="B435" t="s">
        <v>720</v>
      </c>
      <c r="C435" s="1">
        <f>VLOOKUP(A435,[1]Sheet1!$A$3:$I$1218,3,FALSE)</f>
        <v>0</v>
      </c>
      <c r="D435" s="1">
        <f t="shared" si="26"/>
        <v>0</v>
      </c>
      <c r="E435" s="1">
        <f>VLOOKUP(A435,[1]Sheet1!$A$3:$I$1218,8,FALSE)</f>
        <v>0</v>
      </c>
      <c r="F435" s="1"/>
      <c r="G435" s="1">
        <f>VLOOKUP(A435,[1]Sheet1!$A$3:$I$1217,7,FALSE)</f>
        <v>0</v>
      </c>
      <c r="H435" s="1"/>
      <c r="I435" s="1">
        <f t="shared" si="27"/>
        <v>0</v>
      </c>
      <c r="N435" s="5"/>
      <c r="O435" s="9"/>
    </row>
    <row r="436" spans="1:15" x14ac:dyDescent="0.25">
      <c r="A436" t="s">
        <v>721</v>
      </c>
      <c r="B436" t="s">
        <v>722</v>
      </c>
      <c r="C436" s="1">
        <f>VLOOKUP(A436,[1]Sheet1!$A$3:$I$1218,3,FALSE)</f>
        <v>14012.82</v>
      </c>
      <c r="D436" s="1">
        <f t="shared" si="26"/>
        <v>0</v>
      </c>
      <c r="E436" s="1">
        <f>VLOOKUP(A436,[1]Sheet1!$A$3:$I$1218,8,FALSE)</f>
        <v>14012.82</v>
      </c>
      <c r="F436" s="1"/>
      <c r="G436" s="1">
        <f>VLOOKUP(A436,[1]Sheet1!$A$3:$I$1217,7,FALSE)</f>
        <v>0</v>
      </c>
      <c r="H436" s="1"/>
      <c r="I436" s="1">
        <f t="shared" si="27"/>
        <v>14012.82</v>
      </c>
      <c r="N436" s="5"/>
      <c r="O436" s="9"/>
    </row>
    <row r="437" spans="1:15" x14ac:dyDescent="0.25">
      <c r="A437" t="s">
        <v>723</v>
      </c>
      <c r="B437" t="s">
        <v>98</v>
      </c>
      <c r="C437" s="1">
        <f>VLOOKUP(A437,[1]Sheet1!$A$3:$I$1218,3,FALSE)</f>
        <v>0</v>
      </c>
      <c r="D437" s="1">
        <f t="shared" si="26"/>
        <v>0</v>
      </c>
      <c r="E437" s="1">
        <f>VLOOKUP(A437,[1]Sheet1!$A$3:$I$1218,8,FALSE)</f>
        <v>0</v>
      </c>
      <c r="F437" s="1"/>
      <c r="G437" s="1">
        <f>VLOOKUP(A437,[1]Sheet1!$A$3:$I$1217,7,FALSE)</f>
        <v>0</v>
      </c>
      <c r="H437" s="1"/>
      <c r="I437" s="1">
        <f t="shared" si="27"/>
        <v>0</v>
      </c>
      <c r="N437" s="5"/>
      <c r="O437" s="9"/>
    </row>
    <row r="438" spans="1:15" x14ac:dyDescent="0.25">
      <c r="A438" t="s">
        <v>724</v>
      </c>
      <c r="B438" t="s">
        <v>98</v>
      </c>
      <c r="C438" s="1">
        <f>VLOOKUP(A438,[1]Sheet1!$A$3:$I$1218,3,FALSE)</f>
        <v>0</v>
      </c>
      <c r="D438" s="1">
        <f t="shared" si="26"/>
        <v>0</v>
      </c>
      <c r="E438" s="1">
        <f>VLOOKUP(A438,[1]Sheet1!$A$3:$I$1218,8,FALSE)</f>
        <v>0</v>
      </c>
      <c r="F438" s="1"/>
      <c r="G438" s="1">
        <f>VLOOKUP(A438,[1]Sheet1!$A$3:$I$1217,7,FALSE)</f>
        <v>0</v>
      </c>
      <c r="H438" s="1"/>
      <c r="I438" s="1">
        <f t="shared" si="27"/>
        <v>0</v>
      </c>
      <c r="N438" s="5"/>
      <c r="O438" s="9"/>
    </row>
    <row r="439" spans="1:15" x14ac:dyDescent="0.25">
      <c r="A439" t="s">
        <v>725</v>
      </c>
      <c r="B439" t="s">
        <v>726</v>
      </c>
      <c r="C439" s="1">
        <f>VLOOKUP(A439,[1]Sheet1!$A$3:$I$1218,3,FALSE)</f>
        <v>-2943976.78</v>
      </c>
      <c r="D439" s="1">
        <f t="shared" si="26"/>
        <v>0</v>
      </c>
      <c r="E439" s="1">
        <f>VLOOKUP(A439,[1]Sheet1!$A$3:$I$1218,8,FALSE)</f>
        <v>-2943976.78</v>
      </c>
      <c r="F439" s="1"/>
      <c r="G439" s="1">
        <f>VLOOKUP(A439,[1]Sheet1!$A$3:$I$1217,7,FALSE)</f>
        <v>-2152116</v>
      </c>
      <c r="H439" s="1"/>
      <c r="I439" s="1">
        <f t="shared" si="27"/>
        <v>-791860.7799999998</v>
      </c>
      <c r="N439" s="5"/>
      <c r="O439" s="9"/>
    </row>
    <row r="440" spans="1:15" x14ac:dyDescent="0.25">
      <c r="A440" t="s">
        <v>727</v>
      </c>
      <c r="B440" t="s">
        <v>726</v>
      </c>
      <c r="C440" s="1">
        <f>VLOOKUP(A440,[1]Sheet1!$A$3:$I$1218,3,FALSE)</f>
        <v>0</v>
      </c>
      <c r="D440" s="1">
        <f t="shared" si="26"/>
        <v>0</v>
      </c>
      <c r="E440" s="1">
        <f>VLOOKUP(A440,[1]Sheet1!$A$3:$I$1218,8,FALSE)</f>
        <v>0</v>
      </c>
      <c r="F440" s="1"/>
      <c r="G440" s="1">
        <f>VLOOKUP(A440,[1]Sheet1!$A$3:$I$1217,7,FALSE)</f>
        <v>0</v>
      </c>
      <c r="H440" s="1"/>
      <c r="I440" s="1">
        <f t="shared" si="27"/>
        <v>0</v>
      </c>
      <c r="N440" s="5"/>
      <c r="O440" s="9"/>
    </row>
    <row r="441" spans="1:15" x14ac:dyDescent="0.25">
      <c r="A441" t="s">
        <v>728</v>
      </c>
      <c r="B441" t="s">
        <v>729</v>
      </c>
      <c r="C441" s="1">
        <f>VLOOKUP(A441,[1]Sheet1!$A$3:$I$1218,3,FALSE)</f>
        <v>0</v>
      </c>
      <c r="D441" s="1">
        <f t="shared" si="26"/>
        <v>0</v>
      </c>
      <c r="E441" s="1">
        <f>VLOOKUP(A441,[1]Sheet1!$A$3:$I$1218,8,FALSE)</f>
        <v>0</v>
      </c>
      <c r="F441" s="1"/>
      <c r="G441" s="1">
        <f>VLOOKUP(A441,[1]Sheet1!$A$3:$I$1217,7,FALSE)</f>
        <v>0</v>
      </c>
      <c r="H441" s="1"/>
      <c r="I441" s="1">
        <f t="shared" si="27"/>
        <v>0</v>
      </c>
      <c r="N441" s="5"/>
      <c r="O441" s="9"/>
    </row>
    <row r="442" spans="1:15" x14ac:dyDescent="0.25">
      <c r="A442" t="s">
        <v>730</v>
      </c>
      <c r="B442" t="s">
        <v>731</v>
      </c>
      <c r="C442" s="1">
        <f>VLOOKUP(A442,[1]Sheet1!$A$3:$I$1218,3,FALSE)</f>
        <v>0</v>
      </c>
      <c r="D442" s="1">
        <f t="shared" si="26"/>
        <v>0</v>
      </c>
      <c r="E442" s="1">
        <f>VLOOKUP(A442,[1]Sheet1!$A$3:$I$1218,8,FALSE)</f>
        <v>0</v>
      </c>
      <c r="F442" s="1"/>
      <c r="G442" s="1">
        <f>VLOOKUP(A442,[1]Sheet1!$A$3:$I$1217,7,FALSE)</f>
        <v>0</v>
      </c>
      <c r="H442" s="1"/>
      <c r="I442" s="1">
        <f t="shared" si="27"/>
        <v>0</v>
      </c>
      <c r="N442" s="5"/>
      <c r="O442" s="9"/>
    </row>
    <row r="443" spans="1:15" x14ac:dyDescent="0.25">
      <c r="A443" t="s">
        <v>732</v>
      </c>
      <c r="B443" t="s">
        <v>733</v>
      </c>
      <c r="C443" s="1">
        <f>VLOOKUP(A443,[1]Sheet1!$A$3:$I$1218,3,FALSE)</f>
        <v>0</v>
      </c>
      <c r="D443" s="1">
        <f t="shared" si="26"/>
        <v>0</v>
      </c>
      <c r="E443" s="1">
        <f>VLOOKUP(A443,[1]Sheet1!$A$3:$I$1218,8,FALSE)</f>
        <v>0</v>
      </c>
      <c r="F443" s="1"/>
      <c r="G443" s="1">
        <f>VLOOKUP(A443,[1]Sheet1!$A$3:$I$1217,7,FALSE)</f>
        <v>0</v>
      </c>
      <c r="H443" s="1"/>
      <c r="I443" s="1">
        <f t="shared" si="27"/>
        <v>0</v>
      </c>
      <c r="N443" s="5"/>
      <c r="O443" s="9"/>
    </row>
    <row r="444" spans="1:15" x14ac:dyDescent="0.25">
      <c r="A444" t="s">
        <v>734</v>
      </c>
      <c r="B444" t="s">
        <v>138</v>
      </c>
      <c r="C444" s="1">
        <f>VLOOKUP(A444,[1]Sheet1!$A$3:$I$1218,3,FALSE)</f>
        <v>0</v>
      </c>
      <c r="D444" s="1">
        <f t="shared" si="26"/>
        <v>0</v>
      </c>
      <c r="E444" s="1">
        <f>VLOOKUP(A444,[1]Sheet1!$A$3:$I$1218,8,FALSE)</f>
        <v>0</v>
      </c>
      <c r="F444" s="1"/>
      <c r="G444" s="1">
        <f>VLOOKUP(A444,[1]Sheet1!$A$3:$I$1217,7,FALSE)</f>
        <v>0</v>
      </c>
      <c r="H444" s="1"/>
      <c r="I444" s="1">
        <f t="shared" si="27"/>
        <v>0</v>
      </c>
      <c r="N444" s="5"/>
      <c r="O444" s="9"/>
    </row>
    <row r="445" spans="1:15" x14ac:dyDescent="0.25">
      <c r="A445" t="s">
        <v>735</v>
      </c>
      <c r="B445" t="s">
        <v>138</v>
      </c>
      <c r="C445" s="1">
        <f>VLOOKUP(A445,[1]Sheet1!$A$3:$I$1218,3,FALSE)</f>
        <v>0</v>
      </c>
      <c r="D445" s="1">
        <f t="shared" si="26"/>
        <v>0</v>
      </c>
      <c r="E445" s="1">
        <f>VLOOKUP(A445,[1]Sheet1!$A$3:$I$1218,8,FALSE)</f>
        <v>0</v>
      </c>
      <c r="F445" s="1"/>
      <c r="G445" s="1">
        <f>VLOOKUP(A445,[1]Sheet1!$A$3:$I$1217,7,FALSE)</f>
        <v>0</v>
      </c>
      <c r="H445" s="1"/>
      <c r="I445" s="1">
        <f t="shared" si="27"/>
        <v>0</v>
      </c>
      <c r="N445" s="5"/>
      <c r="O445" s="9"/>
    </row>
    <row r="446" spans="1:15" x14ac:dyDescent="0.25">
      <c r="A446" t="s">
        <v>736</v>
      </c>
      <c r="B446" t="s">
        <v>737</v>
      </c>
      <c r="C446" s="1">
        <f>VLOOKUP(A446,[1]Sheet1!$A$3:$I$1218,3,FALSE)</f>
        <v>0</v>
      </c>
      <c r="D446" s="1">
        <f t="shared" si="26"/>
        <v>0</v>
      </c>
      <c r="E446" s="1">
        <f>VLOOKUP(A446,[1]Sheet1!$A$3:$I$1218,8,FALSE)</f>
        <v>0</v>
      </c>
      <c r="F446" s="1"/>
      <c r="G446" s="1">
        <f>VLOOKUP(A446,[1]Sheet1!$A$3:$I$1217,7,FALSE)</f>
        <v>-442400</v>
      </c>
      <c r="H446" s="1"/>
      <c r="I446" s="1">
        <f t="shared" si="27"/>
        <v>442400</v>
      </c>
      <c r="N446" s="5"/>
      <c r="O446" s="9"/>
    </row>
    <row r="447" spans="1:15" x14ac:dyDescent="0.25">
      <c r="A447" t="s">
        <v>738</v>
      </c>
      <c r="B447" t="s">
        <v>739</v>
      </c>
      <c r="C447" s="1">
        <f>VLOOKUP(A447,[1]Sheet1!$A$3:$I$1218,3,FALSE)</f>
        <v>0</v>
      </c>
      <c r="D447" s="1">
        <f t="shared" si="26"/>
        <v>0</v>
      </c>
      <c r="E447" s="1">
        <f>VLOOKUP(A447,[1]Sheet1!$A$3:$I$1218,8,FALSE)</f>
        <v>0</v>
      </c>
      <c r="F447" s="1"/>
      <c r="G447" s="1">
        <f>VLOOKUP(A447,[1]Sheet1!$A$3:$I$1217,7,FALSE)</f>
        <v>0</v>
      </c>
      <c r="H447" s="1"/>
      <c r="I447" s="1">
        <f t="shared" si="27"/>
        <v>0</v>
      </c>
      <c r="N447" s="5"/>
      <c r="O447" s="9"/>
    </row>
    <row r="448" spans="1:15" x14ac:dyDescent="0.25">
      <c r="A448" t="s">
        <v>740</v>
      </c>
      <c r="B448" t="s">
        <v>741</v>
      </c>
      <c r="C448" s="1">
        <f>VLOOKUP(A448,[1]Sheet1!$A$3:$I$1218,3,FALSE)</f>
        <v>0</v>
      </c>
      <c r="D448" s="1">
        <f t="shared" si="26"/>
        <v>0</v>
      </c>
      <c r="E448" s="1">
        <f>VLOOKUP(A448,[1]Sheet1!$A$3:$I$1218,8,FALSE)</f>
        <v>0</v>
      </c>
      <c r="F448" s="1"/>
      <c r="G448" s="1">
        <f>VLOOKUP(A448,[1]Sheet1!$A$3:$I$1217,7,FALSE)</f>
        <v>0</v>
      </c>
      <c r="H448" s="1"/>
      <c r="I448" s="1">
        <f t="shared" si="27"/>
        <v>0</v>
      </c>
      <c r="N448" s="5"/>
      <c r="O448" s="9"/>
    </row>
    <row r="449" spans="1:15" x14ac:dyDescent="0.25">
      <c r="A449" t="s">
        <v>742</v>
      </c>
      <c r="B449" t="s">
        <v>743</v>
      </c>
      <c r="C449" s="1">
        <f>VLOOKUP(A449,[1]Sheet1!$A$3:$I$1218,3,FALSE)</f>
        <v>0</v>
      </c>
      <c r="D449" s="1">
        <f t="shared" si="26"/>
        <v>0</v>
      </c>
      <c r="E449" s="1">
        <f>VLOOKUP(A449,[1]Sheet1!$A$3:$I$1218,8,FALSE)</f>
        <v>0</v>
      </c>
      <c r="F449" s="1"/>
      <c r="G449" s="1">
        <f>VLOOKUP(A449,[1]Sheet1!$A$3:$I$1217,7,FALSE)</f>
        <v>0</v>
      </c>
      <c r="H449" s="1"/>
      <c r="I449" s="1">
        <f t="shared" si="27"/>
        <v>0</v>
      </c>
      <c r="N449" s="5"/>
      <c r="O449" s="9"/>
    </row>
    <row r="450" spans="1:15" x14ac:dyDescent="0.25">
      <c r="A450" s="7"/>
      <c r="B450" s="7" t="s">
        <v>103</v>
      </c>
      <c r="C450" s="8">
        <f>SUM(C332:C449)</f>
        <v>7411113.8399999999</v>
      </c>
      <c r="D450" s="8">
        <f t="shared" ref="D450" si="28">SUM(D332:D449)</f>
        <v>874828.54</v>
      </c>
      <c r="E450" s="8">
        <f>SUM(E332:E449)</f>
        <v>8285942.3800000008</v>
      </c>
      <c r="F450" s="8"/>
      <c r="G450" s="8"/>
      <c r="H450" s="8"/>
      <c r="I450" s="8"/>
      <c r="N450" s="5"/>
      <c r="O450" s="9"/>
    </row>
    <row r="451" spans="1:15" x14ac:dyDescent="0.25">
      <c r="A451" s="7">
        <v>205</v>
      </c>
      <c r="B451" s="7" t="s">
        <v>104</v>
      </c>
      <c r="C451" s="7"/>
      <c r="D451" s="7"/>
      <c r="E451" s="7"/>
      <c r="F451" s="7"/>
      <c r="G451" s="7"/>
      <c r="H451" s="7"/>
      <c r="I451" s="7"/>
      <c r="N451" s="5"/>
      <c r="O451" s="9"/>
    </row>
    <row r="452" spans="1:15" x14ac:dyDescent="0.25">
      <c r="A452" t="s">
        <v>105</v>
      </c>
      <c r="B452" t="s">
        <v>106</v>
      </c>
      <c r="N452" s="5"/>
      <c r="O452" s="9"/>
    </row>
    <row r="453" spans="1:15" x14ac:dyDescent="0.25">
      <c r="A453" s="3">
        <v>301</v>
      </c>
      <c r="B453" s="3" t="s">
        <v>744</v>
      </c>
      <c r="C453" s="3"/>
      <c r="D453" s="3"/>
      <c r="E453" s="3"/>
      <c r="F453" s="3"/>
      <c r="G453" s="3"/>
      <c r="H453" s="3"/>
      <c r="I453" s="3"/>
      <c r="N453" s="5"/>
      <c r="O453" s="9"/>
    </row>
    <row r="454" spans="1:15" x14ac:dyDescent="0.25">
      <c r="A454" t="s">
        <v>745</v>
      </c>
      <c r="B454" t="s">
        <v>2</v>
      </c>
      <c r="C454" s="1">
        <f>VLOOKUP(A454,[1]Sheet1!$A$3:$I$1218,3,FALSE)</f>
        <v>2282208.09</v>
      </c>
      <c r="D454" s="1">
        <f t="shared" ref="D454:D496" si="29">+E454-C454</f>
        <v>-59038.169999999925</v>
      </c>
      <c r="E454" s="1">
        <f>VLOOKUP(A454,[1]Sheet1!$A$3:$I$1218,8,FALSE)</f>
        <v>2223169.92</v>
      </c>
      <c r="F454" s="1"/>
      <c r="G454" s="1">
        <f>VLOOKUP(A454,[1]Sheet1!$A$3:$I$1217,7,FALSE)</f>
        <v>1111584.96</v>
      </c>
      <c r="H454" s="1"/>
      <c r="I454" s="1">
        <f t="shared" ref="I454:I496" si="30">+E454-G454</f>
        <v>1111584.96</v>
      </c>
      <c r="N454" s="5"/>
      <c r="O454" s="9"/>
    </row>
    <row r="455" spans="1:15" x14ac:dyDescent="0.25">
      <c r="A455" t="s">
        <v>746</v>
      </c>
      <c r="B455" t="s">
        <v>6</v>
      </c>
      <c r="C455" s="1">
        <f>VLOOKUP(A455,[1]Sheet1!$A$3:$I$1218,3,FALSE)</f>
        <v>255399.01</v>
      </c>
      <c r="D455" s="1">
        <f t="shared" si="29"/>
        <v>7500.2099999999627</v>
      </c>
      <c r="E455" s="1">
        <f>VLOOKUP(A455,[1]Sheet1!$A$3:$I$1218,8,FALSE)</f>
        <v>262899.21999999997</v>
      </c>
      <c r="F455" s="1"/>
      <c r="G455" s="1">
        <f>VLOOKUP(A455,[1]Sheet1!$A$3:$I$1217,7,FALSE)</f>
        <v>131449.60999999999</v>
      </c>
      <c r="H455" s="1"/>
      <c r="I455" s="1">
        <f t="shared" si="30"/>
        <v>131449.60999999999</v>
      </c>
      <c r="N455" s="5"/>
      <c r="O455" s="9"/>
    </row>
    <row r="456" spans="1:15" x14ac:dyDescent="0.25">
      <c r="A456" t="s">
        <v>747</v>
      </c>
      <c r="B456" t="s">
        <v>8</v>
      </c>
      <c r="C456" s="1">
        <f>VLOOKUP(A456,[1]Sheet1!$A$3:$I$1218,3,FALSE)</f>
        <v>3600</v>
      </c>
      <c r="D456" s="1">
        <f t="shared" si="29"/>
        <v>56953.86</v>
      </c>
      <c r="E456" s="1">
        <f>VLOOKUP(A456,[1]Sheet1!$A$3:$I$1218,8,FALSE)</f>
        <v>60553.86</v>
      </c>
      <c r="F456" s="1"/>
      <c r="G456" s="1">
        <f>VLOOKUP(A456,[1]Sheet1!$A$3:$I$1217,7,FALSE)</f>
        <v>30276.93</v>
      </c>
      <c r="H456" s="1"/>
      <c r="I456" s="1">
        <f t="shared" si="30"/>
        <v>30276.93</v>
      </c>
      <c r="N456" s="5"/>
      <c r="O456" s="9"/>
    </row>
    <row r="457" spans="1:15" x14ac:dyDescent="0.25">
      <c r="A457" t="s">
        <v>748</v>
      </c>
      <c r="B457" t="s">
        <v>10</v>
      </c>
      <c r="C457" s="1">
        <f>VLOOKUP(A457,[1]Sheet1!$A$3:$I$1218,3,FALSE)</f>
        <v>0</v>
      </c>
      <c r="D457" s="1">
        <f t="shared" si="29"/>
        <v>0</v>
      </c>
      <c r="E457" s="1">
        <f>VLOOKUP(A457,[1]Sheet1!$A$3:$I$1218,8,FALSE)</f>
        <v>0</v>
      </c>
      <c r="F457" s="1"/>
      <c r="G457" s="1">
        <f>VLOOKUP(A457,[1]Sheet1!$A$3:$I$1217,7,FALSE)</f>
        <v>0</v>
      </c>
      <c r="H457" s="1"/>
      <c r="I457" s="1">
        <f t="shared" si="30"/>
        <v>0</v>
      </c>
      <c r="N457" s="5"/>
      <c r="O457" s="9"/>
    </row>
    <row r="458" spans="1:15" x14ac:dyDescent="0.25">
      <c r="A458" t="s">
        <v>749</v>
      </c>
      <c r="B458" t="s">
        <v>12</v>
      </c>
      <c r="C458" s="1">
        <f>VLOOKUP(A458,[1]Sheet1!$A$3:$I$1218,3,FALSE)</f>
        <v>0</v>
      </c>
      <c r="D458" s="1">
        <f t="shared" si="29"/>
        <v>0</v>
      </c>
      <c r="E458" s="1">
        <f>VLOOKUP(A458,[1]Sheet1!$A$3:$I$1218,8,FALSE)</f>
        <v>0</v>
      </c>
      <c r="F458" s="1"/>
      <c r="G458" s="1">
        <f>VLOOKUP(A458,[1]Sheet1!$A$3:$I$1217,7,FALSE)</f>
        <v>0</v>
      </c>
      <c r="H458" s="1"/>
      <c r="I458" s="1">
        <f t="shared" si="30"/>
        <v>0</v>
      </c>
      <c r="N458" s="5"/>
      <c r="O458" s="9"/>
    </row>
    <row r="459" spans="1:15" x14ac:dyDescent="0.25">
      <c r="A459" t="s">
        <v>750</v>
      </c>
      <c r="B459" t="s">
        <v>14</v>
      </c>
      <c r="C459" s="1">
        <f>VLOOKUP(A459,[1]Sheet1!$A$3:$I$1218,3,FALSE)</f>
        <v>0</v>
      </c>
      <c r="D459" s="1">
        <f t="shared" si="29"/>
        <v>0</v>
      </c>
      <c r="E459" s="1">
        <f>VLOOKUP(A459,[1]Sheet1!$A$3:$I$1218,8,FALSE)</f>
        <v>0</v>
      </c>
      <c r="F459" s="1"/>
      <c r="G459" s="1">
        <f>VLOOKUP(A459,[1]Sheet1!$A$3:$I$1217,7,FALSE)</f>
        <v>0</v>
      </c>
      <c r="H459" s="1"/>
      <c r="I459" s="1">
        <f t="shared" si="30"/>
        <v>0</v>
      </c>
      <c r="N459" s="5"/>
      <c r="O459" s="9"/>
    </row>
    <row r="460" spans="1:15" x14ac:dyDescent="0.25">
      <c r="A460" t="s">
        <v>751</v>
      </c>
      <c r="B460" t="s">
        <v>16</v>
      </c>
      <c r="C460" s="1">
        <f>VLOOKUP(A460,[1]Sheet1!$A$3:$I$1218,3,FALSE)</f>
        <v>456000</v>
      </c>
      <c r="D460" s="1">
        <f t="shared" si="29"/>
        <v>89769.239999999991</v>
      </c>
      <c r="E460" s="1">
        <f>VLOOKUP(A460,[1]Sheet1!$A$3:$I$1218,8,FALSE)</f>
        <v>545769.24</v>
      </c>
      <c r="F460" s="1"/>
      <c r="G460" s="1">
        <f>VLOOKUP(A460,[1]Sheet1!$A$3:$I$1217,7,FALSE)</f>
        <v>272884.62</v>
      </c>
      <c r="H460" s="1"/>
      <c r="I460" s="1">
        <f t="shared" si="30"/>
        <v>272884.62</v>
      </c>
      <c r="N460" s="5"/>
      <c r="O460" s="9"/>
    </row>
    <row r="461" spans="1:15" x14ac:dyDescent="0.25">
      <c r="A461" t="s">
        <v>752</v>
      </c>
      <c r="B461" t="s">
        <v>18</v>
      </c>
      <c r="C461" s="1">
        <f>VLOOKUP(A461,[1]Sheet1!$A$3:$I$1218,3,FALSE)</f>
        <v>651.63</v>
      </c>
      <c r="D461" s="1">
        <f t="shared" si="29"/>
        <v>-6.5099999999999909</v>
      </c>
      <c r="E461" s="1">
        <f>VLOOKUP(A461,[1]Sheet1!$A$3:$I$1218,8,FALSE)</f>
        <v>645.12</v>
      </c>
      <c r="F461" s="1"/>
      <c r="G461" s="1">
        <f>VLOOKUP(A461,[1]Sheet1!$A$3:$I$1217,7,FALSE)</f>
        <v>322.56</v>
      </c>
      <c r="H461" s="1"/>
      <c r="I461" s="1">
        <f t="shared" si="30"/>
        <v>322.56</v>
      </c>
      <c r="N461" s="5"/>
      <c r="O461" s="9"/>
    </row>
    <row r="462" spans="1:15" x14ac:dyDescent="0.25">
      <c r="A462" t="s">
        <v>753</v>
      </c>
      <c r="B462" t="s">
        <v>20</v>
      </c>
      <c r="C462" s="1">
        <f>VLOOKUP(A462,[1]Sheet1!$A$3:$I$1218,3,FALSE)</f>
        <v>30291.759999999998</v>
      </c>
      <c r="D462" s="1">
        <f t="shared" si="29"/>
        <v>736.2400000000016</v>
      </c>
      <c r="E462" s="1">
        <f>VLOOKUP(A462,[1]Sheet1!$A$3:$I$1218,8,FALSE)</f>
        <v>31028</v>
      </c>
      <c r="F462" s="1"/>
      <c r="G462" s="1">
        <f>VLOOKUP(A462,[1]Sheet1!$A$3:$I$1217,7,FALSE)</f>
        <v>15514</v>
      </c>
      <c r="H462" s="1"/>
      <c r="I462" s="1">
        <f t="shared" si="30"/>
        <v>15514</v>
      </c>
      <c r="N462" s="5"/>
      <c r="O462" s="9"/>
    </row>
    <row r="463" spans="1:15" x14ac:dyDescent="0.25">
      <c r="A463" t="s">
        <v>754</v>
      </c>
      <c r="B463" t="s">
        <v>22</v>
      </c>
      <c r="C463" s="1">
        <f>VLOOKUP(A463,[1]Sheet1!$A$3:$I$1218,3,FALSE)</f>
        <v>0</v>
      </c>
      <c r="D463" s="1">
        <f t="shared" si="29"/>
        <v>0</v>
      </c>
      <c r="E463" s="1">
        <f>VLOOKUP(A463,[1]Sheet1!$A$3:$I$1218,8,FALSE)</f>
        <v>0</v>
      </c>
      <c r="F463" s="1"/>
      <c r="G463" s="1">
        <f>VLOOKUP(A463,[1]Sheet1!$A$3:$I$1217,7,FALSE)</f>
        <v>0</v>
      </c>
      <c r="H463" s="1"/>
      <c r="I463" s="1">
        <f t="shared" si="30"/>
        <v>0</v>
      </c>
      <c r="N463" s="5"/>
      <c r="O463" s="9"/>
    </row>
    <row r="464" spans="1:15" x14ac:dyDescent="0.25">
      <c r="A464" t="s">
        <v>755</v>
      </c>
      <c r="B464" t="s">
        <v>26</v>
      </c>
      <c r="C464" s="1">
        <f>VLOOKUP(A464,[1]Sheet1!$A$3:$I$1218,3,FALSE)</f>
        <v>214085.17</v>
      </c>
      <c r="D464" s="1">
        <f t="shared" si="29"/>
        <v>-16804.930000000022</v>
      </c>
      <c r="E464" s="1">
        <f>VLOOKUP(A464,[1]Sheet1!$A$3:$I$1218,8,FALSE)</f>
        <v>197280.24</v>
      </c>
      <c r="F464" s="1"/>
      <c r="G464" s="1">
        <f>VLOOKUP(A464,[1]Sheet1!$A$3:$I$1217,7,FALSE)</f>
        <v>98640.12</v>
      </c>
      <c r="H464" s="1"/>
      <c r="I464" s="1">
        <f t="shared" si="30"/>
        <v>98640.12</v>
      </c>
      <c r="N464" s="5"/>
      <c r="O464" s="9"/>
    </row>
    <row r="465" spans="1:15" x14ac:dyDescent="0.25">
      <c r="A465" t="s">
        <v>756</v>
      </c>
      <c r="B465" t="s">
        <v>28</v>
      </c>
      <c r="C465" s="1">
        <f>VLOOKUP(A465,[1]Sheet1!$A$3:$I$1218,3,FALSE)</f>
        <v>435176.45</v>
      </c>
      <c r="D465" s="1">
        <f t="shared" si="29"/>
        <v>-13487.450000000012</v>
      </c>
      <c r="E465" s="1">
        <f>VLOOKUP(A465,[1]Sheet1!$A$3:$I$1218,8,FALSE)</f>
        <v>421689</v>
      </c>
      <c r="F465" s="1"/>
      <c r="G465" s="1">
        <f>VLOOKUP(A465,[1]Sheet1!$A$3:$I$1217,7,FALSE)</f>
        <v>210844.5</v>
      </c>
      <c r="H465" s="1"/>
      <c r="I465" s="1">
        <f t="shared" si="30"/>
        <v>210844.5</v>
      </c>
      <c r="N465" s="5"/>
      <c r="O465" s="9"/>
    </row>
    <row r="466" spans="1:15" x14ac:dyDescent="0.25">
      <c r="A466" t="s">
        <v>757</v>
      </c>
      <c r="B466" t="s">
        <v>30</v>
      </c>
      <c r="C466" s="1">
        <f>VLOOKUP(A466,[1]Sheet1!$A$3:$I$1218,3,FALSE)</f>
        <v>13366.95</v>
      </c>
      <c r="D466" s="1">
        <f t="shared" si="29"/>
        <v>-279.59000000000015</v>
      </c>
      <c r="E466" s="1">
        <f>VLOOKUP(A466,[1]Sheet1!$A$3:$I$1218,8,FALSE)</f>
        <v>13087.36</v>
      </c>
      <c r="F466" s="1"/>
      <c r="G466" s="1">
        <f>VLOOKUP(A466,[1]Sheet1!$A$3:$I$1217,7,FALSE)</f>
        <v>6543.68</v>
      </c>
      <c r="H466" s="1"/>
      <c r="I466" s="1">
        <f t="shared" si="30"/>
        <v>6543.68</v>
      </c>
      <c r="N466" s="5"/>
      <c r="O466" s="9"/>
    </row>
    <row r="467" spans="1:15" x14ac:dyDescent="0.25">
      <c r="A467" t="s">
        <v>758</v>
      </c>
      <c r="B467" t="s">
        <v>759</v>
      </c>
      <c r="C467" s="1">
        <f>VLOOKUP(A467,[1]Sheet1!$A$3:$I$1218,3,FALSE)</f>
        <v>0</v>
      </c>
      <c r="D467" s="1">
        <f t="shared" si="29"/>
        <v>0</v>
      </c>
      <c r="E467" s="1">
        <f>VLOOKUP(A467,[1]Sheet1!$A$3:$I$1218,8,FALSE)</f>
        <v>0</v>
      </c>
      <c r="F467" s="1"/>
      <c r="G467" s="1">
        <f>VLOOKUP(A467,[1]Sheet1!$A$3:$I$1217,7,FALSE)</f>
        <v>0</v>
      </c>
      <c r="H467" s="1"/>
      <c r="I467" s="1">
        <f t="shared" si="30"/>
        <v>0</v>
      </c>
      <c r="N467" s="5"/>
      <c r="O467" s="9"/>
    </row>
    <row r="468" spans="1:15" x14ac:dyDescent="0.25">
      <c r="A468" t="s">
        <v>760</v>
      </c>
      <c r="B468" t="s">
        <v>761</v>
      </c>
      <c r="C468" s="1">
        <f>VLOOKUP(A468,[1]Sheet1!$A$3:$I$1218,3,FALSE)</f>
        <v>0</v>
      </c>
      <c r="D468" s="1">
        <f t="shared" si="29"/>
        <v>0</v>
      </c>
      <c r="E468" s="1">
        <f>VLOOKUP(A468,[1]Sheet1!$A$3:$I$1218,8,FALSE)</f>
        <v>0</v>
      </c>
      <c r="F468" s="1"/>
      <c r="G468" s="1">
        <f>VLOOKUP(A468,[1]Sheet1!$A$3:$I$1217,7,FALSE)</f>
        <v>0</v>
      </c>
      <c r="H468" s="1"/>
      <c r="I468" s="1">
        <f t="shared" si="30"/>
        <v>0</v>
      </c>
      <c r="N468" s="5"/>
      <c r="O468" s="9"/>
    </row>
    <row r="469" spans="1:15" x14ac:dyDescent="0.25">
      <c r="A469" t="s">
        <v>762</v>
      </c>
      <c r="B469" t="s">
        <v>763</v>
      </c>
      <c r="C469" s="1">
        <f>VLOOKUP(A469,[1]Sheet1!$A$3:$I$1218,3,FALSE)</f>
        <v>172000</v>
      </c>
      <c r="D469" s="1">
        <f t="shared" si="29"/>
        <v>0</v>
      </c>
      <c r="E469" s="1">
        <f>VLOOKUP(A469,[1]Sheet1!$A$3:$I$1218,8,FALSE)</f>
        <v>172000</v>
      </c>
      <c r="F469" s="1"/>
      <c r="G469" s="1">
        <f>VLOOKUP(A469,[1]Sheet1!$A$3:$I$1217,7,FALSE)</f>
        <v>0</v>
      </c>
      <c r="H469" s="1"/>
      <c r="I469" s="1">
        <f t="shared" si="30"/>
        <v>172000</v>
      </c>
      <c r="N469" s="5"/>
      <c r="O469" s="9"/>
    </row>
    <row r="470" spans="1:15" x14ac:dyDescent="0.25">
      <c r="A470" t="s">
        <v>764</v>
      </c>
      <c r="B470" t="s">
        <v>765</v>
      </c>
      <c r="C470" s="1">
        <f>VLOOKUP(A470,[1]Sheet1!$A$3:$I$1218,3,FALSE)</f>
        <v>100000</v>
      </c>
      <c r="D470" s="1">
        <f t="shared" si="29"/>
        <v>0</v>
      </c>
      <c r="E470" s="1">
        <f>VLOOKUP(A470,[1]Sheet1!$A$3:$I$1218,8,FALSE)</f>
        <v>100000</v>
      </c>
      <c r="F470" s="1"/>
      <c r="G470" s="1">
        <f>VLOOKUP(A470,[1]Sheet1!$A$3:$I$1217,7,FALSE)</f>
        <v>0</v>
      </c>
      <c r="H470" s="1"/>
      <c r="I470" s="1">
        <f t="shared" si="30"/>
        <v>100000</v>
      </c>
      <c r="N470" s="5"/>
      <c r="O470" s="9"/>
    </row>
    <row r="471" spans="1:15" x14ac:dyDescent="0.25">
      <c r="A471" t="s">
        <v>766</v>
      </c>
      <c r="B471" t="s">
        <v>767</v>
      </c>
      <c r="C471" s="1">
        <f>VLOOKUP(A471,[1]Sheet1!$A$3:$I$1218,3,FALSE)</f>
        <v>0</v>
      </c>
      <c r="D471" s="1">
        <f t="shared" si="29"/>
        <v>0</v>
      </c>
      <c r="E471" s="1">
        <f>VLOOKUP(A471,[1]Sheet1!$A$3:$I$1218,8,FALSE)</f>
        <v>0</v>
      </c>
      <c r="F471" s="1"/>
      <c r="G471" s="1">
        <f>VLOOKUP(A471,[1]Sheet1!$A$3:$I$1217,7,FALSE)</f>
        <v>0</v>
      </c>
      <c r="H471" s="1"/>
      <c r="I471" s="1">
        <f t="shared" si="30"/>
        <v>0</v>
      </c>
      <c r="N471" s="5"/>
      <c r="O471" s="9"/>
    </row>
    <row r="472" spans="1:15" x14ac:dyDescent="0.25">
      <c r="A472" t="s">
        <v>768</v>
      </c>
      <c r="B472" t="s">
        <v>769</v>
      </c>
      <c r="C472" s="1">
        <f>VLOOKUP(A472,[1]Sheet1!$A$3:$I$1218,3,FALSE)</f>
        <v>125000</v>
      </c>
      <c r="D472" s="1">
        <f t="shared" si="29"/>
        <v>-62500</v>
      </c>
      <c r="E472" s="1">
        <f>VLOOKUP(A472,[1]Sheet1!$A$3:$I$1218,8,FALSE)</f>
        <v>62500</v>
      </c>
      <c r="F472" s="1"/>
      <c r="G472" s="1">
        <f>VLOOKUP(A472,[1]Sheet1!$A$3:$I$1217,7,FALSE)</f>
        <v>0</v>
      </c>
      <c r="H472" s="1"/>
      <c r="I472" s="1">
        <f t="shared" si="30"/>
        <v>62500</v>
      </c>
      <c r="N472" s="5"/>
      <c r="O472" s="9"/>
    </row>
    <row r="473" spans="1:15" x14ac:dyDescent="0.25">
      <c r="A473" t="s">
        <v>770</v>
      </c>
      <c r="B473" t="s">
        <v>771</v>
      </c>
      <c r="C473" s="1">
        <f>VLOOKUP(A473,[1]Sheet1!$A$3:$I$1218,3,FALSE)</f>
        <v>0</v>
      </c>
      <c r="D473" s="1">
        <f t="shared" si="29"/>
        <v>0</v>
      </c>
      <c r="E473" s="1">
        <f>VLOOKUP(A473,[1]Sheet1!$A$3:$I$1218,8,FALSE)</f>
        <v>0</v>
      </c>
      <c r="F473" s="1"/>
      <c r="G473" s="1">
        <f>VLOOKUP(A473,[1]Sheet1!$A$3:$I$1217,7,FALSE)</f>
        <v>0</v>
      </c>
      <c r="H473" s="1"/>
      <c r="I473" s="1">
        <f t="shared" si="30"/>
        <v>0</v>
      </c>
      <c r="N473" s="5"/>
      <c r="O473" s="9"/>
    </row>
    <row r="474" spans="1:15" x14ac:dyDescent="0.25">
      <c r="A474" t="s">
        <v>772</v>
      </c>
      <c r="B474" t="s">
        <v>412</v>
      </c>
      <c r="C474" s="1">
        <f>VLOOKUP(A474,[1]Sheet1!$A$3:$I$1218,3,FALSE)</f>
        <v>0</v>
      </c>
      <c r="D474" s="1">
        <f t="shared" si="29"/>
        <v>0</v>
      </c>
      <c r="E474" s="1">
        <f>VLOOKUP(A474,[1]Sheet1!$A$3:$I$1218,8,FALSE)</f>
        <v>0</v>
      </c>
      <c r="F474" s="1"/>
      <c r="G474" s="1">
        <f>VLOOKUP(A474,[1]Sheet1!$A$3:$I$1217,7,FALSE)</f>
        <v>0</v>
      </c>
      <c r="H474" s="1"/>
      <c r="I474" s="1">
        <f t="shared" si="30"/>
        <v>0</v>
      </c>
      <c r="N474" s="5"/>
      <c r="O474" s="9"/>
    </row>
    <row r="475" spans="1:15" x14ac:dyDescent="0.25">
      <c r="A475" t="s">
        <v>773</v>
      </c>
      <c r="B475" t="s">
        <v>52</v>
      </c>
      <c r="C475" s="1">
        <f>VLOOKUP(A475,[1]Sheet1!$A$3:$I$1218,3,FALSE)</f>
        <v>0</v>
      </c>
      <c r="D475" s="1">
        <f t="shared" si="29"/>
        <v>0</v>
      </c>
      <c r="E475" s="1">
        <f>VLOOKUP(A475,[1]Sheet1!$A$3:$I$1218,8,FALSE)</f>
        <v>0</v>
      </c>
      <c r="F475" s="1"/>
      <c r="G475" s="1">
        <f>VLOOKUP(A475,[1]Sheet1!$A$3:$I$1217,7,FALSE)</f>
        <v>0</v>
      </c>
      <c r="H475" s="1"/>
      <c r="I475" s="1">
        <f t="shared" si="30"/>
        <v>0</v>
      </c>
      <c r="N475" s="5"/>
      <c r="O475" s="9"/>
    </row>
    <row r="476" spans="1:15" x14ac:dyDescent="0.25">
      <c r="A476" t="s">
        <v>774</v>
      </c>
      <c r="B476" t="s">
        <v>64</v>
      </c>
      <c r="C476" s="1">
        <f>VLOOKUP(A476,[1]Sheet1!$A$3:$I$1218,3,FALSE)</f>
        <v>0</v>
      </c>
      <c r="D476" s="1">
        <f t="shared" si="29"/>
        <v>0</v>
      </c>
      <c r="E476" s="1">
        <f>VLOOKUP(A476,[1]Sheet1!$A$3:$I$1218,8,FALSE)</f>
        <v>0</v>
      </c>
      <c r="F476" s="1"/>
      <c r="G476" s="1">
        <f>VLOOKUP(A476,[1]Sheet1!$A$3:$I$1217,7,FALSE)</f>
        <v>0</v>
      </c>
      <c r="H476" s="1"/>
      <c r="I476" s="1">
        <f t="shared" si="30"/>
        <v>0</v>
      </c>
      <c r="N476" s="5"/>
      <c r="O476" s="9"/>
    </row>
    <row r="477" spans="1:15" x14ac:dyDescent="0.25">
      <c r="A477" t="s">
        <v>775</v>
      </c>
      <c r="B477" t="s">
        <v>72</v>
      </c>
      <c r="C477" s="1">
        <f>VLOOKUP(A477,[1]Sheet1!$A$3:$I$1218,3,FALSE)</f>
        <v>0</v>
      </c>
      <c r="D477" s="1">
        <f t="shared" si="29"/>
        <v>0</v>
      </c>
      <c r="E477" s="1">
        <f>VLOOKUP(A477,[1]Sheet1!$A$3:$I$1218,8,FALSE)</f>
        <v>0</v>
      </c>
      <c r="F477" s="1"/>
      <c r="G477" s="1">
        <f>VLOOKUP(A477,[1]Sheet1!$A$3:$I$1217,7,FALSE)</f>
        <v>0</v>
      </c>
      <c r="H477" s="1"/>
      <c r="I477" s="1">
        <f t="shared" si="30"/>
        <v>0</v>
      </c>
      <c r="N477" s="5"/>
      <c r="O477" s="9"/>
    </row>
    <row r="478" spans="1:15" x14ac:dyDescent="0.25">
      <c r="A478" t="s">
        <v>776</v>
      </c>
      <c r="B478" t="s">
        <v>777</v>
      </c>
      <c r="C478" s="1">
        <f>VLOOKUP(A478,[1]Sheet1!$A$3:$I$1218,3,FALSE)</f>
        <v>0</v>
      </c>
      <c r="D478" s="1">
        <f t="shared" si="29"/>
        <v>0</v>
      </c>
      <c r="E478" s="1">
        <f>VLOOKUP(A478,[1]Sheet1!$A$3:$I$1218,8,FALSE)</f>
        <v>0</v>
      </c>
      <c r="F478" s="1"/>
      <c r="G478" s="1">
        <f>VLOOKUP(A478,[1]Sheet1!$A$3:$I$1217,7,FALSE)</f>
        <v>0</v>
      </c>
      <c r="H478" s="1"/>
      <c r="I478" s="1">
        <f t="shared" si="30"/>
        <v>0</v>
      </c>
      <c r="N478" s="5"/>
      <c r="O478" s="9"/>
    </row>
    <row r="479" spans="1:15" x14ac:dyDescent="0.25">
      <c r="A479" t="s">
        <v>778</v>
      </c>
      <c r="B479" t="s">
        <v>76</v>
      </c>
      <c r="C479" s="1">
        <f>VLOOKUP(A479,[1]Sheet1!$A$3:$I$1218,3,FALSE)</f>
        <v>0</v>
      </c>
      <c r="D479" s="1">
        <f t="shared" si="29"/>
        <v>0</v>
      </c>
      <c r="E479" s="1">
        <f>VLOOKUP(A479,[1]Sheet1!$A$3:$I$1218,8,FALSE)</f>
        <v>0</v>
      </c>
      <c r="F479" s="1"/>
      <c r="G479" s="1">
        <f>VLOOKUP(A479,[1]Sheet1!$A$3:$I$1217,7,FALSE)</f>
        <v>0</v>
      </c>
      <c r="H479" s="1"/>
      <c r="I479" s="1">
        <f t="shared" si="30"/>
        <v>0</v>
      </c>
      <c r="N479" s="5"/>
      <c r="O479" s="9"/>
    </row>
    <row r="480" spans="1:15" x14ac:dyDescent="0.25">
      <c r="A480" t="s">
        <v>779</v>
      </c>
      <c r="B480" t="s">
        <v>78</v>
      </c>
      <c r="C480" s="1">
        <f>VLOOKUP(A480,[1]Sheet1!$A$3:$I$1218,3,FALSE)</f>
        <v>81600</v>
      </c>
      <c r="D480" s="1">
        <f t="shared" si="29"/>
        <v>18400</v>
      </c>
      <c r="E480" s="1">
        <f>VLOOKUP(A480,[1]Sheet1!$A$3:$I$1218,8,FALSE)</f>
        <v>100000</v>
      </c>
      <c r="F480" s="1"/>
      <c r="G480" s="1">
        <f>VLOOKUP(A480,[1]Sheet1!$A$3:$I$1217,7,FALSE)</f>
        <v>61682.49</v>
      </c>
      <c r="H480" s="1"/>
      <c r="I480" s="1">
        <f t="shared" si="30"/>
        <v>38317.51</v>
      </c>
      <c r="N480" s="5"/>
      <c r="O480" s="9"/>
    </row>
    <row r="481" spans="1:15" x14ac:dyDescent="0.25">
      <c r="A481" t="s">
        <v>780</v>
      </c>
      <c r="B481" t="s">
        <v>781</v>
      </c>
      <c r="C481" s="1">
        <f>VLOOKUP(A481,[1]Sheet1!$A$3:$I$1218,3,FALSE)</f>
        <v>0</v>
      </c>
      <c r="D481" s="1">
        <f t="shared" si="29"/>
        <v>0</v>
      </c>
      <c r="E481" s="1">
        <f>VLOOKUP(A481,[1]Sheet1!$A$3:$I$1218,8,FALSE)</f>
        <v>0</v>
      </c>
      <c r="F481" s="1"/>
      <c r="G481" s="1">
        <f>VLOOKUP(A481,[1]Sheet1!$A$3:$I$1217,7,FALSE)</f>
        <v>0</v>
      </c>
      <c r="H481" s="1"/>
      <c r="I481" s="1">
        <f t="shared" si="30"/>
        <v>0</v>
      </c>
      <c r="N481" s="5"/>
      <c r="O481" s="9"/>
    </row>
    <row r="482" spans="1:15" x14ac:dyDescent="0.25">
      <c r="A482" t="s">
        <v>782</v>
      </c>
      <c r="B482" t="s">
        <v>80</v>
      </c>
      <c r="C482" s="1">
        <f>VLOOKUP(A482,[1]Sheet1!$A$3:$I$1218,3,FALSE)</f>
        <v>0</v>
      </c>
      <c r="D482" s="1">
        <f t="shared" si="29"/>
        <v>0</v>
      </c>
      <c r="E482" s="1">
        <f>VLOOKUP(A482,[1]Sheet1!$A$3:$I$1218,8,FALSE)</f>
        <v>0</v>
      </c>
      <c r="F482" s="1"/>
      <c r="G482" s="1">
        <f>VLOOKUP(A482,[1]Sheet1!$A$3:$I$1217,7,FALSE)</f>
        <v>0</v>
      </c>
      <c r="H482" s="1"/>
      <c r="I482" s="1">
        <f t="shared" si="30"/>
        <v>0</v>
      </c>
      <c r="N482" s="5"/>
      <c r="O482" s="9"/>
    </row>
    <row r="483" spans="1:15" x14ac:dyDescent="0.25">
      <c r="A483" t="s">
        <v>783</v>
      </c>
      <c r="B483" t="s">
        <v>784</v>
      </c>
      <c r="C483" s="1">
        <f>VLOOKUP(A483,[1]Sheet1!$A$3:$I$1218,3,FALSE)</f>
        <v>0</v>
      </c>
      <c r="D483" s="1">
        <f t="shared" si="29"/>
        <v>0</v>
      </c>
      <c r="E483" s="1">
        <f>VLOOKUP(A483,[1]Sheet1!$A$3:$I$1218,8,FALSE)</f>
        <v>0</v>
      </c>
      <c r="F483" s="1"/>
      <c r="G483" s="1">
        <f>VLOOKUP(A483,[1]Sheet1!$A$3:$I$1217,7,FALSE)</f>
        <v>0</v>
      </c>
      <c r="H483" s="1"/>
      <c r="I483" s="1">
        <f t="shared" si="30"/>
        <v>0</v>
      </c>
      <c r="N483" s="5"/>
      <c r="O483" s="9"/>
    </row>
    <row r="484" spans="1:15" x14ac:dyDescent="0.25">
      <c r="A484" t="s">
        <v>785</v>
      </c>
      <c r="B484" t="s">
        <v>693</v>
      </c>
      <c r="C484" s="1">
        <f>VLOOKUP(A484,[1]Sheet1!$A$3:$I$1218,3,FALSE)</f>
        <v>48000</v>
      </c>
      <c r="D484" s="1">
        <f t="shared" si="29"/>
        <v>-24000</v>
      </c>
      <c r="E484" s="1">
        <f>VLOOKUP(A484,[1]Sheet1!$A$3:$I$1218,8,FALSE)</f>
        <v>24000</v>
      </c>
      <c r="F484" s="1"/>
      <c r="G484" s="1">
        <f>VLOOKUP(A484,[1]Sheet1!$A$3:$I$1217,7,FALSE)</f>
        <v>0</v>
      </c>
      <c r="H484" s="1"/>
      <c r="I484" s="1">
        <f t="shared" si="30"/>
        <v>24000</v>
      </c>
      <c r="N484" s="5"/>
      <c r="O484" s="9"/>
    </row>
    <row r="485" spans="1:15" x14ac:dyDescent="0.25">
      <c r="A485" t="s">
        <v>1676</v>
      </c>
      <c r="B485" t="s">
        <v>1677</v>
      </c>
      <c r="C485" s="1">
        <f>VLOOKUP(A485,[1]Sheet1!$A$3:$I$1218,3,FALSE)</f>
        <v>125000</v>
      </c>
      <c r="D485" s="1">
        <f t="shared" si="29"/>
        <v>-75000</v>
      </c>
      <c r="E485" s="1">
        <f>VLOOKUP(A485,[1]Sheet1!$A$3:$I$1218,8,FALSE)</f>
        <v>50000</v>
      </c>
      <c r="F485" s="1"/>
      <c r="G485" s="1">
        <f>VLOOKUP(A485,[1]Sheet1!$A$3:$I$1217,7,FALSE)</f>
        <v>0</v>
      </c>
      <c r="H485" s="1"/>
      <c r="I485" s="1">
        <f t="shared" si="30"/>
        <v>50000</v>
      </c>
      <c r="N485" s="5"/>
      <c r="O485" s="9"/>
    </row>
    <row r="486" spans="1:15" x14ac:dyDescent="0.25">
      <c r="A486" t="s">
        <v>786</v>
      </c>
      <c r="B486" t="s">
        <v>84</v>
      </c>
      <c r="C486" s="1">
        <f>VLOOKUP(A486,[1]Sheet1!$A$3:$I$1218,3,FALSE)</f>
        <v>0</v>
      </c>
      <c r="D486" s="1">
        <f t="shared" si="29"/>
        <v>0</v>
      </c>
      <c r="E486" s="1">
        <f>VLOOKUP(A486,[1]Sheet1!$A$3:$I$1218,8,FALSE)</f>
        <v>0</v>
      </c>
      <c r="F486" s="1"/>
      <c r="G486" s="1">
        <f>VLOOKUP(A486,[1]Sheet1!$A$3:$I$1217,7,FALSE)</f>
        <v>0</v>
      </c>
      <c r="H486" s="1"/>
      <c r="I486" s="1">
        <f t="shared" si="30"/>
        <v>0</v>
      </c>
      <c r="N486" s="5"/>
      <c r="O486" s="9"/>
    </row>
    <row r="487" spans="1:15" x14ac:dyDescent="0.25">
      <c r="A487" t="s">
        <v>787</v>
      </c>
      <c r="B487" t="s">
        <v>88</v>
      </c>
      <c r="C487" s="1">
        <f>VLOOKUP(A487,[1]Sheet1!$A$3:$I$1218,3,FALSE)</f>
        <v>0</v>
      </c>
      <c r="D487" s="1">
        <f t="shared" si="29"/>
        <v>0</v>
      </c>
      <c r="E487" s="1">
        <f>VLOOKUP(A487,[1]Sheet1!$A$3:$I$1218,8,FALSE)</f>
        <v>0</v>
      </c>
      <c r="F487" s="1"/>
      <c r="G487" s="1">
        <f>VLOOKUP(A487,[1]Sheet1!$A$3:$I$1217,7,FALSE)</f>
        <v>0</v>
      </c>
      <c r="H487" s="1"/>
      <c r="I487" s="1">
        <f t="shared" si="30"/>
        <v>0</v>
      </c>
      <c r="N487" s="5"/>
      <c r="O487" s="9"/>
    </row>
    <row r="488" spans="1:15" x14ac:dyDescent="0.25">
      <c r="A488" t="s">
        <v>788</v>
      </c>
      <c r="B488" t="s">
        <v>90</v>
      </c>
      <c r="C488" s="1">
        <f>VLOOKUP(A488,[1]Sheet1!$A$3:$I$1218,3,FALSE)</f>
        <v>0</v>
      </c>
      <c r="D488" s="1">
        <f t="shared" si="29"/>
        <v>1500</v>
      </c>
      <c r="E488" s="1">
        <f>VLOOKUP(A488,[1]Sheet1!$A$3:$I$1218,8,FALSE)</f>
        <v>1500</v>
      </c>
      <c r="F488" s="1"/>
      <c r="G488" s="1">
        <f>VLOOKUP(A488,[1]Sheet1!$A$3:$I$1217,7,FALSE)</f>
        <v>189.9</v>
      </c>
      <c r="H488" s="1"/>
      <c r="I488" s="1">
        <f t="shared" si="30"/>
        <v>1310.0999999999999</v>
      </c>
      <c r="N488" s="5"/>
      <c r="O488" s="9"/>
    </row>
    <row r="489" spans="1:15" x14ac:dyDescent="0.25">
      <c r="A489" t="s">
        <v>789</v>
      </c>
      <c r="B489" t="s">
        <v>133</v>
      </c>
      <c r="C489" s="1">
        <f>VLOOKUP(A489,[1]Sheet1!$A$3:$I$1218,3,FALSE)</f>
        <v>60000</v>
      </c>
      <c r="D489" s="1">
        <f t="shared" si="29"/>
        <v>0</v>
      </c>
      <c r="E489" s="1">
        <f>VLOOKUP(A489,[1]Sheet1!$A$3:$I$1218,8,FALSE)</f>
        <v>60000</v>
      </c>
      <c r="F489" s="1"/>
      <c r="G489" s="1">
        <f>VLOOKUP(A489,[1]Sheet1!$A$3:$I$1217,7,FALSE)</f>
        <v>0</v>
      </c>
      <c r="H489" s="1"/>
      <c r="I489" s="1">
        <f t="shared" si="30"/>
        <v>60000</v>
      </c>
      <c r="N489" s="5"/>
      <c r="O489" s="9"/>
    </row>
    <row r="490" spans="1:15" x14ac:dyDescent="0.25">
      <c r="A490" t="s">
        <v>790</v>
      </c>
      <c r="B490" t="s">
        <v>135</v>
      </c>
      <c r="C490" s="1">
        <f>VLOOKUP(A490,[1]Sheet1!$A$3:$I$1218,3,FALSE)</f>
        <v>24000</v>
      </c>
      <c r="D490" s="1">
        <f t="shared" si="29"/>
        <v>0</v>
      </c>
      <c r="E490" s="1">
        <f>VLOOKUP(A490,[1]Sheet1!$A$3:$I$1218,8,FALSE)</f>
        <v>24000</v>
      </c>
      <c r="F490" s="1"/>
      <c r="G490" s="1">
        <f>VLOOKUP(A490,[1]Sheet1!$A$3:$I$1217,7,FALSE)</f>
        <v>0</v>
      </c>
      <c r="H490" s="1"/>
      <c r="I490" s="1">
        <f t="shared" si="30"/>
        <v>24000</v>
      </c>
      <c r="N490" s="5"/>
      <c r="O490" s="9"/>
    </row>
    <row r="491" spans="1:15" x14ac:dyDescent="0.25">
      <c r="A491" t="s">
        <v>791</v>
      </c>
      <c r="B491" t="s">
        <v>792</v>
      </c>
      <c r="C491" s="1">
        <f>VLOOKUP(A491,[1]Sheet1!$A$3:$I$1218,3,FALSE)</f>
        <v>0</v>
      </c>
      <c r="D491" s="1">
        <f t="shared" si="29"/>
        <v>0</v>
      </c>
      <c r="E491" s="1">
        <f>VLOOKUP(A491,[1]Sheet1!$A$3:$I$1218,8,FALSE)</f>
        <v>0</v>
      </c>
      <c r="F491" s="1"/>
      <c r="G491" s="1">
        <f>VLOOKUP(A491,[1]Sheet1!$A$3:$I$1217,7,FALSE)</f>
        <v>0</v>
      </c>
      <c r="H491" s="1"/>
      <c r="I491" s="1">
        <f t="shared" si="30"/>
        <v>0</v>
      </c>
      <c r="N491" s="5"/>
      <c r="O491" s="9"/>
    </row>
    <row r="492" spans="1:15" x14ac:dyDescent="0.25">
      <c r="A492" t="s">
        <v>793</v>
      </c>
      <c r="B492" t="s">
        <v>92</v>
      </c>
      <c r="C492" s="1">
        <f>VLOOKUP(A492,[1]Sheet1!$A$3:$I$1218,3,FALSE)</f>
        <v>0</v>
      </c>
      <c r="D492" s="1">
        <f t="shared" si="29"/>
        <v>0</v>
      </c>
      <c r="E492" s="1">
        <f>VLOOKUP(A492,[1]Sheet1!$A$3:$I$1218,8,FALSE)</f>
        <v>0</v>
      </c>
      <c r="F492" s="1"/>
      <c r="G492" s="1">
        <f>VLOOKUP(A492,[1]Sheet1!$A$3:$I$1217,7,FALSE)</f>
        <v>0</v>
      </c>
      <c r="H492" s="1"/>
      <c r="I492" s="1">
        <f t="shared" si="30"/>
        <v>0</v>
      </c>
      <c r="N492" s="5"/>
      <c r="O492" s="9"/>
    </row>
    <row r="493" spans="1:15" x14ac:dyDescent="0.25">
      <c r="A493" t="s">
        <v>794</v>
      </c>
      <c r="B493" t="s">
        <v>96</v>
      </c>
      <c r="C493" s="1">
        <f>VLOOKUP(A493,[1]Sheet1!$A$3:$I$1218,3,FALSE)</f>
        <v>24286.74</v>
      </c>
      <c r="D493" s="1">
        <f t="shared" si="29"/>
        <v>38533.880000000005</v>
      </c>
      <c r="E493" s="1">
        <f>VLOOKUP(A493,[1]Sheet1!$A$3:$I$1218,8,FALSE)</f>
        <v>62820.62</v>
      </c>
      <c r="F493" s="1"/>
      <c r="G493" s="1">
        <f>VLOOKUP(A493,[1]Sheet1!$A$3:$I$1217,7,FALSE)</f>
        <v>62820.62</v>
      </c>
      <c r="H493" s="1"/>
      <c r="I493" s="1">
        <f t="shared" si="30"/>
        <v>0</v>
      </c>
      <c r="N493" s="5"/>
      <c r="O493" s="9"/>
    </row>
    <row r="494" spans="1:15" x14ac:dyDescent="0.25">
      <c r="A494" t="s">
        <v>795</v>
      </c>
      <c r="B494" t="s">
        <v>98</v>
      </c>
      <c r="C494" s="1">
        <f>VLOOKUP(A494,[1]Sheet1!$A$3:$I$1218,3,FALSE)</f>
        <v>7789.6</v>
      </c>
      <c r="D494" s="1">
        <f t="shared" si="29"/>
        <v>0</v>
      </c>
      <c r="E494" s="1">
        <f>VLOOKUP(A494,[1]Sheet1!$A$3:$I$1218,8,FALSE)</f>
        <v>7789.6</v>
      </c>
      <c r="F494" s="1"/>
      <c r="G494" s="1">
        <f>VLOOKUP(A494,[1]Sheet1!$A$3:$I$1217,7,FALSE)</f>
        <v>0</v>
      </c>
      <c r="H494" s="1"/>
      <c r="I494" s="1">
        <f t="shared" si="30"/>
        <v>7789.6</v>
      </c>
      <c r="N494" s="5"/>
      <c r="O494" s="9"/>
    </row>
    <row r="495" spans="1:15" x14ac:dyDescent="0.25">
      <c r="A495" t="s">
        <v>796</v>
      </c>
      <c r="B495" t="s">
        <v>100</v>
      </c>
      <c r="C495" s="1">
        <f>VLOOKUP(A495,[1]Sheet1!$A$3:$I$1218,3,FALSE)</f>
        <v>-988264.56</v>
      </c>
      <c r="D495" s="1">
        <f t="shared" si="29"/>
        <v>0</v>
      </c>
      <c r="E495" s="1">
        <f>VLOOKUP(A495,[1]Sheet1!$A$3:$I$1218,8,FALSE)</f>
        <v>-988264.56</v>
      </c>
      <c r="F495" s="1"/>
      <c r="G495" s="1">
        <f>VLOOKUP(A495,[1]Sheet1!$A$3:$I$1217,7,FALSE)</f>
        <v>-721357.4</v>
      </c>
      <c r="H495" s="1"/>
      <c r="I495" s="1">
        <f t="shared" si="30"/>
        <v>-266907.16000000003</v>
      </c>
      <c r="N495" s="5"/>
      <c r="O495" s="9"/>
    </row>
    <row r="496" spans="1:15" x14ac:dyDescent="0.25">
      <c r="A496" t="s">
        <v>797</v>
      </c>
      <c r="B496" t="s">
        <v>798</v>
      </c>
      <c r="C496" s="1">
        <f>VLOOKUP(A496,[1]Sheet1!$A$3:$I$1218,3,FALSE)</f>
        <v>0</v>
      </c>
      <c r="D496" s="1">
        <f t="shared" si="29"/>
        <v>0</v>
      </c>
      <c r="E496" s="1">
        <f>VLOOKUP(A496,[1]Sheet1!$A$3:$I$1218,8,FALSE)</f>
        <v>0</v>
      </c>
      <c r="F496" s="1"/>
      <c r="G496" s="1">
        <f>VLOOKUP(A496,[1]Sheet1!$A$3:$I$1217,7,FALSE)</f>
        <v>0</v>
      </c>
      <c r="H496" s="1"/>
      <c r="I496" s="1">
        <f t="shared" si="30"/>
        <v>0</v>
      </c>
      <c r="N496" s="5"/>
      <c r="O496" s="9"/>
    </row>
    <row r="497" spans="1:15" x14ac:dyDescent="0.25">
      <c r="A497" s="7"/>
      <c r="B497" s="7" t="s">
        <v>103</v>
      </c>
      <c r="C497" s="8">
        <f>SUM(C454:C496)</f>
        <v>3470190.8399999994</v>
      </c>
      <c r="D497" s="8">
        <f t="shared" ref="D497" si="31">SUM(D454:D496)</f>
        <v>-37723.219999999987</v>
      </c>
      <c r="E497" s="8">
        <f>SUM(E454:E496)</f>
        <v>3432467.6199999987</v>
      </c>
      <c r="F497" s="8"/>
      <c r="G497" s="8"/>
      <c r="H497" s="8"/>
      <c r="I497" s="8"/>
      <c r="N497" s="5"/>
      <c r="O497" s="9"/>
    </row>
    <row r="498" spans="1:15" x14ac:dyDescent="0.25">
      <c r="A498" s="7">
        <v>301</v>
      </c>
      <c r="B498" s="7" t="s">
        <v>104</v>
      </c>
      <c r="C498" s="7"/>
      <c r="D498" s="7"/>
      <c r="E498" s="7"/>
      <c r="F498" s="7"/>
      <c r="G498" s="7"/>
      <c r="H498" s="7"/>
      <c r="I498" s="7"/>
      <c r="N498" s="5"/>
      <c r="O498" s="9"/>
    </row>
    <row r="499" spans="1:15" x14ac:dyDescent="0.25">
      <c r="A499" t="s">
        <v>105</v>
      </c>
      <c r="B499" t="s">
        <v>106</v>
      </c>
      <c r="N499" s="5"/>
      <c r="O499" s="9"/>
    </row>
    <row r="500" spans="1:15" x14ac:dyDescent="0.25">
      <c r="A500" s="3">
        <v>501</v>
      </c>
      <c r="B500" s="3" t="s">
        <v>799</v>
      </c>
      <c r="C500" s="3"/>
      <c r="D500" s="3"/>
      <c r="E500" s="3"/>
      <c r="F500" s="3"/>
      <c r="G500" s="3"/>
      <c r="H500" s="3"/>
      <c r="I500" s="3"/>
      <c r="N500" s="5"/>
      <c r="O500" s="9"/>
    </row>
    <row r="501" spans="1:15" x14ac:dyDescent="0.25">
      <c r="A501" t="s">
        <v>800</v>
      </c>
      <c r="B501" t="s">
        <v>2</v>
      </c>
      <c r="C501" s="1">
        <f>VLOOKUP(A501,[1]Sheet1!$A$3:$I$1218,3,FALSE)</f>
        <v>408341.68</v>
      </c>
      <c r="D501" s="1">
        <f t="shared" ref="D501:D526" si="32">+E501-C501</f>
        <v>-3816.3999999999651</v>
      </c>
      <c r="E501" s="1">
        <f>VLOOKUP(A501,[1]Sheet1!$A$3:$I$1218,8,FALSE)</f>
        <v>404525.28</v>
      </c>
      <c r="F501" s="1"/>
      <c r="G501" s="1">
        <f>VLOOKUP(A501,[1]Sheet1!$A$3:$I$1217,7,FALSE)</f>
        <v>202262.64</v>
      </c>
      <c r="H501" s="1"/>
      <c r="I501" s="1">
        <f t="shared" ref="I501:I526" si="33">+E501-G501</f>
        <v>202262.64</v>
      </c>
      <c r="N501" s="5"/>
      <c r="O501" s="9"/>
    </row>
    <row r="502" spans="1:15" x14ac:dyDescent="0.25">
      <c r="A502" t="s">
        <v>801</v>
      </c>
      <c r="B502" t="s">
        <v>6</v>
      </c>
      <c r="C502" s="1">
        <f>VLOOKUP(A502,[1]Sheet1!$A$3:$I$1218,3,FALSE)</f>
        <v>48668.89</v>
      </c>
      <c r="D502" s="1">
        <f t="shared" si="32"/>
        <v>8274.61</v>
      </c>
      <c r="E502" s="1">
        <f>VLOOKUP(A502,[1]Sheet1!$A$3:$I$1218,8,FALSE)</f>
        <v>56943.5</v>
      </c>
      <c r="F502" s="1"/>
      <c r="G502" s="1">
        <f>VLOOKUP(A502,[1]Sheet1!$A$3:$I$1217,7,FALSE)</f>
        <v>28471.75</v>
      </c>
      <c r="H502" s="1"/>
      <c r="I502" s="1">
        <f t="shared" si="33"/>
        <v>28471.75</v>
      </c>
      <c r="N502" s="5"/>
      <c r="O502" s="9"/>
    </row>
    <row r="503" spans="1:15" x14ac:dyDescent="0.25">
      <c r="A503" t="s">
        <v>1686</v>
      </c>
      <c r="B503" t="s">
        <v>12</v>
      </c>
      <c r="C503" s="1">
        <f>VLOOKUP(A503,[1]Sheet1!$A$3:$I$1218,3,FALSE)</f>
        <v>46617.760000000002</v>
      </c>
      <c r="D503" s="1">
        <f t="shared" si="32"/>
        <v>47413.88</v>
      </c>
      <c r="E503" s="1">
        <f>VLOOKUP(A503,[1]Sheet1!$A$3:$I$1218,8,FALSE)</f>
        <v>94031.64</v>
      </c>
      <c r="F503" s="1"/>
      <c r="G503" s="1">
        <f>VLOOKUP(A503,[1]Sheet1!$A$3:$I$1217,7,FALSE)</f>
        <v>47015.82</v>
      </c>
      <c r="H503" s="1"/>
      <c r="I503" s="1">
        <f t="shared" si="33"/>
        <v>47015.82</v>
      </c>
      <c r="N503" s="5"/>
      <c r="O503" s="9"/>
    </row>
    <row r="504" spans="1:15" x14ac:dyDescent="0.25">
      <c r="A504" t="s">
        <v>802</v>
      </c>
      <c r="B504" t="s">
        <v>14</v>
      </c>
      <c r="C504" s="1">
        <f>VLOOKUP(A504,[1]Sheet1!$A$3:$I$1218,3,FALSE)</f>
        <v>0</v>
      </c>
      <c r="D504" s="1">
        <f t="shared" si="32"/>
        <v>0</v>
      </c>
      <c r="E504" s="1">
        <f>VLOOKUP(A504,[1]Sheet1!$A$3:$I$1218,8,FALSE)</f>
        <v>0</v>
      </c>
      <c r="F504" s="1"/>
      <c r="G504" s="1">
        <f>VLOOKUP(A504,[1]Sheet1!$A$3:$I$1217,7,FALSE)</f>
        <v>0</v>
      </c>
      <c r="H504" s="1"/>
      <c r="I504" s="1">
        <f t="shared" si="33"/>
        <v>0</v>
      </c>
      <c r="N504" s="5"/>
      <c r="O504" s="9"/>
    </row>
    <row r="505" spans="1:15" x14ac:dyDescent="0.25">
      <c r="A505" t="s">
        <v>803</v>
      </c>
      <c r="B505" t="s">
        <v>18</v>
      </c>
      <c r="C505" s="1">
        <f>VLOOKUP(A505,[1]Sheet1!$A$3:$I$1218,3,FALSE)</f>
        <v>186.18</v>
      </c>
      <c r="D505" s="1">
        <f t="shared" si="32"/>
        <v>-1.8600000000000136</v>
      </c>
      <c r="E505" s="1">
        <f>VLOOKUP(A505,[1]Sheet1!$A$3:$I$1218,8,FALSE)</f>
        <v>184.32</v>
      </c>
      <c r="F505" s="1"/>
      <c r="G505" s="1">
        <f>VLOOKUP(A505,[1]Sheet1!$A$3:$I$1217,7,FALSE)</f>
        <v>92.16</v>
      </c>
      <c r="H505" s="1"/>
      <c r="I505" s="1">
        <f t="shared" si="33"/>
        <v>92.16</v>
      </c>
      <c r="N505" s="5"/>
      <c r="O505" s="9"/>
    </row>
    <row r="506" spans="1:15" x14ac:dyDescent="0.25">
      <c r="A506" t="s">
        <v>804</v>
      </c>
      <c r="B506" t="s">
        <v>20</v>
      </c>
      <c r="C506" s="1">
        <f>VLOOKUP(A506,[1]Sheet1!$A$3:$I$1218,3,FALSE)</f>
        <v>5544.18</v>
      </c>
      <c r="D506" s="1">
        <f t="shared" si="32"/>
        <v>99.9399999999996</v>
      </c>
      <c r="E506" s="1">
        <f>VLOOKUP(A506,[1]Sheet1!$A$3:$I$1218,8,FALSE)</f>
        <v>5644.12</v>
      </c>
      <c r="F506" s="1"/>
      <c r="G506" s="1">
        <f>VLOOKUP(A506,[1]Sheet1!$A$3:$I$1217,7,FALSE)</f>
        <v>2822.06</v>
      </c>
      <c r="H506" s="1"/>
      <c r="I506" s="1">
        <f t="shared" si="33"/>
        <v>2822.06</v>
      </c>
      <c r="N506" s="5"/>
      <c r="O506" s="9"/>
    </row>
    <row r="507" spans="1:15" x14ac:dyDescent="0.25">
      <c r="A507" t="s">
        <v>805</v>
      </c>
      <c r="B507" t="s">
        <v>22</v>
      </c>
      <c r="C507" s="1">
        <f>VLOOKUP(A507,[1]Sheet1!$A$3:$I$1218,3,FALSE)</f>
        <v>0</v>
      </c>
      <c r="D507" s="1">
        <f t="shared" si="32"/>
        <v>0</v>
      </c>
      <c r="E507" s="1">
        <f>VLOOKUP(A507,[1]Sheet1!$A$3:$I$1218,8,FALSE)</f>
        <v>0</v>
      </c>
      <c r="F507" s="1"/>
      <c r="G507" s="1">
        <f>VLOOKUP(A507,[1]Sheet1!$A$3:$I$1217,7,FALSE)</f>
        <v>0</v>
      </c>
      <c r="H507" s="1"/>
      <c r="I507" s="1">
        <f t="shared" si="33"/>
        <v>0</v>
      </c>
      <c r="N507" s="5"/>
      <c r="O507" s="9"/>
    </row>
    <row r="508" spans="1:15" x14ac:dyDescent="0.25">
      <c r="A508" t="s">
        <v>806</v>
      </c>
      <c r="B508" t="s">
        <v>26</v>
      </c>
      <c r="C508" s="1">
        <f>VLOOKUP(A508,[1]Sheet1!$A$3:$I$1218,3,FALSE)</f>
        <v>45969.77</v>
      </c>
      <c r="D508" s="1">
        <f t="shared" si="32"/>
        <v>-588.16999999999825</v>
      </c>
      <c r="E508" s="1">
        <f>VLOOKUP(A508,[1]Sheet1!$A$3:$I$1218,8,FALSE)</f>
        <v>45381.599999999999</v>
      </c>
      <c r="F508" s="1"/>
      <c r="G508" s="1">
        <f>VLOOKUP(A508,[1]Sheet1!$A$3:$I$1217,7,FALSE)</f>
        <v>22690.799999999999</v>
      </c>
      <c r="H508" s="1"/>
      <c r="I508" s="1">
        <f t="shared" si="33"/>
        <v>22690.799999999999</v>
      </c>
      <c r="N508" s="5"/>
      <c r="O508" s="9"/>
    </row>
    <row r="509" spans="1:15" x14ac:dyDescent="0.25">
      <c r="A509" t="s">
        <v>807</v>
      </c>
      <c r="B509" t="s">
        <v>28</v>
      </c>
      <c r="C509" s="1">
        <f>VLOOKUP(A509,[1]Sheet1!$A$3:$I$1218,3,FALSE)</f>
        <v>72178.259999999995</v>
      </c>
      <c r="D509" s="1">
        <f t="shared" si="32"/>
        <v>919.5</v>
      </c>
      <c r="E509" s="1">
        <f>VLOOKUP(A509,[1]Sheet1!$A$3:$I$1218,8,FALSE)</f>
        <v>73097.759999999995</v>
      </c>
      <c r="F509" s="1"/>
      <c r="G509" s="1">
        <f>VLOOKUP(A509,[1]Sheet1!$A$3:$I$1217,7,FALSE)</f>
        <v>36548.879999999997</v>
      </c>
      <c r="H509" s="1"/>
      <c r="I509" s="1">
        <f t="shared" si="33"/>
        <v>36548.879999999997</v>
      </c>
      <c r="N509" s="5"/>
      <c r="O509" s="9"/>
    </row>
    <row r="510" spans="1:15" x14ac:dyDescent="0.25">
      <c r="A510" t="s">
        <v>808</v>
      </c>
      <c r="B510" t="s">
        <v>30</v>
      </c>
      <c r="C510" s="1">
        <f>VLOOKUP(A510,[1]Sheet1!$A$3:$I$1218,3,FALSE)</f>
        <v>3819.13</v>
      </c>
      <c r="D510" s="1">
        <f t="shared" si="32"/>
        <v>-249.84999999999991</v>
      </c>
      <c r="E510" s="1">
        <f>VLOOKUP(A510,[1]Sheet1!$A$3:$I$1218,8,FALSE)</f>
        <v>3569.28</v>
      </c>
      <c r="F510" s="1"/>
      <c r="G510" s="1">
        <f>VLOOKUP(A510,[1]Sheet1!$A$3:$I$1217,7,FALSE)</f>
        <v>1784.64</v>
      </c>
      <c r="H510" s="1"/>
      <c r="I510" s="1">
        <f t="shared" si="33"/>
        <v>1784.64</v>
      </c>
      <c r="N510" s="5"/>
      <c r="O510" s="9"/>
    </row>
    <row r="511" spans="1:15" x14ac:dyDescent="0.25">
      <c r="A511" t="s">
        <v>809</v>
      </c>
      <c r="B511" t="s">
        <v>52</v>
      </c>
      <c r="C511" s="1">
        <f>VLOOKUP(A511,[1]Sheet1!$A$3:$I$1218,3,FALSE)</f>
        <v>0</v>
      </c>
      <c r="D511" s="1">
        <f t="shared" si="32"/>
        <v>0</v>
      </c>
      <c r="E511" s="1">
        <f>VLOOKUP(A511,[1]Sheet1!$A$3:$I$1218,8,FALSE)</f>
        <v>0</v>
      </c>
      <c r="F511" s="1"/>
      <c r="G511" s="1">
        <f>VLOOKUP(A511,[1]Sheet1!$A$3:$I$1217,7,FALSE)</f>
        <v>0</v>
      </c>
      <c r="H511" s="1"/>
      <c r="I511" s="1">
        <f t="shared" si="33"/>
        <v>0</v>
      </c>
      <c r="N511" s="5"/>
      <c r="O511" s="9"/>
    </row>
    <row r="512" spans="1:15" x14ac:dyDescent="0.25">
      <c r="A512" t="s">
        <v>810</v>
      </c>
      <c r="B512" t="s">
        <v>811</v>
      </c>
      <c r="C512" s="1">
        <f>VLOOKUP(A512,[1]Sheet1!$A$3:$I$1218,3,FALSE)</f>
        <v>0</v>
      </c>
      <c r="D512" s="1">
        <f t="shared" si="32"/>
        <v>0</v>
      </c>
      <c r="E512" s="1">
        <f>VLOOKUP(A512,[1]Sheet1!$A$3:$I$1218,8,FALSE)</f>
        <v>0</v>
      </c>
      <c r="F512" s="1"/>
      <c r="G512" s="1">
        <f>VLOOKUP(A512,[1]Sheet1!$A$3:$I$1217,7,FALSE)</f>
        <v>0</v>
      </c>
      <c r="H512" s="1"/>
      <c r="I512" s="1">
        <f t="shared" si="33"/>
        <v>0</v>
      </c>
      <c r="N512" s="5"/>
      <c r="O512" s="9"/>
    </row>
    <row r="513" spans="1:15" x14ac:dyDescent="0.25">
      <c r="A513" t="s">
        <v>812</v>
      </c>
      <c r="B513" t="s">
        <v>64</v>
      </c>
      <c r="C513" s="1">
        <f>VLOOKUP(A513,[1]Sheet1!$A$3:$I$1218,3,FALSE)</f>
        <v>0</v>
      </c>
      <c r="D513" s="1">
        <f t="shared" si="32"/>
        <v>0</v>
      </c>
      <c r="E513" s="1">
        <f>VLOOKUP(A513,[1]Sheet1!$A$3:$I$1218,8,FALSE)</f>
        <v>0</v>
      </c>
      <c r="F513" s="1"/>
      <c r="G513" s="1">
        <f>VLOOKUP(A513,[1]Sheet1!$A$3:$I$1217,7,FALSE)</f>
        <v>0</v>
      </c>
      <c r="H513" s="1"/>
      <c r="I513" s="1">
        <f t="shared" si="33"/>
        <v>0</v>
      </c>
      <c r="N513" s="5"/>
      <c r="O513" s="9"/>
    </row>
    <row r="514" spans="1:15" x14ac:dyDescent="0.25">
      <c r="A514" t="s">
        <v>813</v>
      </c>
      <c r="B514" t="s">
        <v>76</v>
      </c>
      <c r="C514" s="1">
        <f>VLOOKUP(A514,[1]Sheet1!$A$3:$I$1218,3,FALSE)</f>
        <v>0</v>
      </c>
      <c r="D514" s="1">
        <f t="shared" si="32"/>
        <v>0</v>
      </c>
      <c r="E514" s="1">
        <f>VLOOKUP(A514,[1]Sheet1!$A$3:$I$1218,8,FALSE)</f>
        <v>0</v>
      </c>
      <c r="F514" s="1"/>
      <c r="G514" s="1">
        <f>VLOOKUP(A514,[1]Sheet1!$A$3:$I$1217,7,FALSE)</f>
        <v>0</v>
      </c>
      <c r="H514" s="1"/>
      <c r="I514" s="1">
        <f t="shared" si="33"/>
        <v>0</v>
      </c>
      <c r="N514" s="5"/>
      <c r="O514" s="9"/>
    </row>
    <row r="515" spans="1:15" x14ac:dyDescent="0.25">
      <c r="A515" t="s">
        <v>814</v>
      </c>
      <c r="B515" t="s">
        <v>78</v>
      </c>
      <c r="C515" s="1">
        <f>VLOOKUP(A515,[1]Sheet1!$A$3:$I$1218,3,FALSE)</f>
        <v>0</v>
      </c>
      <c r="D515" s="1">
        <f t="shared" si="32"/>
        <v>0</v>
      </c>
      <c r="E515" s="1">
        <f>VLOOKUP(A515,[1]Sheet1!$A$3:$I$1218,8,FALSE)</f>
        <v>0</v>
      </c>
      <c r="F515" s="1"/>
      <c r="G515" s="1">
        <f>VLOOKUP(A515,[1]Sheet1!$A$3:$I$1217,7,FALSE)</f>
        <v>0</v>
      </c>
      <c r="H515" s="1"/>
      <c r="I515" s="1">
        <f t="shared" si="33"/>
        <v>0</v>
      </c>
      <c r="N515" s="5"/>
      <c r="O515" s="9"/>
    </row>
    <row r="516" spans="1:15" x14ac:dyDescent="0.25">
      <c r="A516" t="s">
        <v>815</v>
      </c>
      <c r="B516" t="s">
        <v>80</v>
      </c>
      <c r="C516" s="1">
        <f>VLOOKUP(A516,[1]Sheet1!$A$3:$I$1218,3,FALSE)</f>
        <v>0</v>
      </c>
      <c r="D516" s="1">
        <f t="shared" si="32"/>
        <v>0</v>
      </c>
      <c r="E516" s="1">
        <f>VLOOKUP(A516,[1]Sheet1!$A$3:$I$1218,8,FALSE)</f>
        <v>0</v>
      </c>
      <c r="F516" s="1"/>
      <c r="G516" s="1">
        <f>VLOOKUP(A516,[1]Sheet1!$A$3:$I$1217,7,FALSE)</f>
        <v>0</v>
      </c>
      <c r="H516" s="1"/>
      <c r="I516" s="1">
        <f t="shared" si="33"/>
        <v>0</v>
      </c>
      <c r="N516" s="5"/>
      <c r="O516" s="9"/>
    </row>
    <row r="517" spans="1:15" x14ac:dyDescent="0.25">
      <c r="A517" t="s">
        <v>816</v>
      </c>
      <c r="B517" t="s">
        <v>817</v>
      </c>
      <c r="C517" s="1">
        <f>VLOOKUP(A517,[1]Sheet1!$A$3:$I$1218,3,FALSE)</f>
        <v>0</v>
      </c>
      <c r="D517" s="1">
        <f t="shared" si="32"/>
        <v>0</v>
      </c>
      <c r="E517" s="1">
        <f>VLOOKUP(A517,[1]Sheet1!$A$3:$I$1218,8,FALSE)</f>
        <v>0</v>
      </c>
      <c r="F517" s="1"/>
      <c r="G517" s="1">
        <f>VLOOKUP(A517,[1]Sheet1!$A$3:$I$1217,7,FALSE)</f>
        <v>0</v>
      </c>
      <c r="H517" s="1"/>
      <c r="I517" s="1">
        <f t="shared" si="33"/>
        <v>0</v>
      </c>
      <c r="N517" s="5"/>
      <c r="O517" s="9"/>
    </row>
    <row r="518" spans="1:15" x14ac:dyDescent="0.25">
      <c r="A518" t="s">
        <v>818</v>
      </c>
      <c r="B518" t="s">
        <v>84</v>
      </c>
      <c r="C518" s="1">
        <f>VLOOKUP(A518,[1]Sheet1!$A$3:$I$1218,3,FALSE)</f>
        <v>0</v>
      </c>
      <c r="D518" s="1">
        <f t="shared" si="32"/>
        <v>0</v>
      </c>
      <c r="E518" s="1">
        <f>VLOOKUP(A518,[1]Sheet1!$A$3:$I$1218,8,FALSE)</f>
        <v>0</v>
      </c>
      <c r="F518" s="1"/>
      <c r="G518" s="1">
        <f>VLOOKUP(A518,[1]Sheet1!$A$3:$I$1217,7,FALSE)</f>
        <v>0</v>
      </c>
      <c r="H518" s="1"/>
      <c r="I518" s="1">
        <f t="shared" si="33"/>
        <v>0</v>
      </c>
      <c r="N518" s="5"/>
      <c r="O518" s="9"/>
    </row>
    <row r="519" spans="1:15" x14ac:dyDescent="0.25">
      <c r="A519" t="s">
        <v>819</v>
      </c>
      <c r="B519" t="s">
        <v>90</v>
      </c>
      <c r="C519" s="1">
        <f>VLOOKUP(A519,[1]Sheet1!$A$3:$I$1218,3,FALSE)</f>
        <v>0</v>
      </c>
      <c r="D519" s="1">
        <f t="shared" si="32"/>
        <v>0</v>
      </c>
      <c r="E519" s="1">
        <f>VLOOKUP(A519,[1]Sheet1!$A$3:$I$1218,8,FALSE)</f>
        <v>0</v>
      </c>
      <c r="F519" s="1"/>
      <c r="G519" s="1">
        <f>VLOOKUP(A519,[1]Sheet1!$A$3:$I$1217,7,FALSE)</f>
        <v>0</v>
      </c>
      <c r="H519" s="1"/>
      <c r="I519" s="1">
        <f t="shared" si="33"/>
        <v>0</v>
      </c>
      <c r="N519" s="5"/>
      <c r="O519" s="9"/>
    </row>
    <row r="520" spans="1:15" x14ac:dyDescent="0.25">
      <c r="A520" t="s">
        <v>820</v>
      </c>
      <c r="B520" t="s">
        <v>92</v>
      </c>
      <c r="C520" s="1">
        <f>VLOOKUP(A520,[1]Sheet1!$A$3:$I$1218,3,FALSE)</f>
        <v>0</v>
      </c>
      <c r="D520" s="1">
        <f t="shared" si="32"/>
        <v>0</v>
      </c>
      <c r="E520" s="1">
        <f>VLOOKUP(A520,[1]Sheet1!$A$3:$I$1218,8,FALSE)</f>
        <v>0</v>
      </c>
      <c r="F520" s="1"/>
      <c r="G520" s="1">
        <f>VLOOKUP(A520,[1]Sheet1!$A$3:$I$1217,7,FALSE)</f>
        <v>0</v>
      </c>
      <c r="H520" s="1"/>
      <c r="I520" s="1">
        <f t="shared" si="33"/>
        <v>0</v>
      </c>
      <c r="N520" s="5"/>
      <c r="O520" s="9"/>
    </row>
    <row r="521" spans="1:15" x14ac:dyDescent="0.25">
      <c r="A521" t="s">
        <v>821</v>
      </c>
      <c r="B521" t="s">
        <v>96</v>
      </c>
      <c r="C521" s="1">
        <f>VLOOKUP(A521,[1]Sheet1!$A$3:$I$1218,3,FALSE)</f>
        <v>50268.6</v>
      </c>
      <c r="D521" s="1">
        <f t="shared" si="32"/>
        <v>0</v>
      </c>
      <c r="E521" s="1">
        <f>VLOOKUP(A521,[1]Sheet1!$A$3:$I$1218,8,FALSE)</f>
        <v>50268.6</v>
      </c>
      <c r="F521" s="1"/>
      <c r="G521" s="1">
        <f>VLOOKUP(A521,[1]Sheet1!$A$3:$I$1217,7,FALSE)</f>
        <v>0</v>
      </c>
      <c r="H521" s="1"/>
      <c r="I521" s="1">
        <f t="shared" si="33"/>
        <v>50268.6</v>
      </c>
      <c r="N521" s="5"/>
      <c r="O521" s="9"/>
    </row>
    <row r="522" spans="1:15" x14ac:dyDescent="0.25">
      <c r="A522" t="s">
        <v>822</v>
      </c>
      <c r="B522" t="s">
        <v>98</v>
      </c>
      <c r="C522" s="1">
        <f>VLOOKUP(A522,[1]Sheet1!$A$3:$I$1218,3,FALSE)</f>
        <v>13353.6</v>
      </c>
      <c r="D522" s="1">
        <f t="shared" si="32"/>
        <v>0</v>
      </c>
      <c r="E522" s="1">
        <f>VLOOKUP(A522,[1]Sheet1!$A$3:$I$1218,8,FALSE)</f>
        <v>13353.6</v>
      </c>
      <c r="F522" s="1"/>
      <c r="G522" s="1">
        <f>VLOOKUP(A522,[1]Sheet1!$A$3:$I$1217,7,FALSE)</f>
        <v>0</v>
      </c>
      <c r="H522" s="1"/>
      <c r="I522" s="1">
        <f t="shared" si="33"/>
        <v>13353.6</v>
      </c>
      <c r="N522" s="5"/>
      <c r="O522" s="9"/>
    </row>
    <row r="523" spans="1:15" x14ac:dyDescent="0.25">
      <c r="A523" t="s">
        <v>823</v>
      </c>
      <c r="B523" t="s">
        <v>824</v>
      </c>
      <c r="C523" s="1">
        <f>VLOOKUP(A523,[1]Sheet1!$A$3:$I$1218,3,FALSE)</f>
        <v>0</v>
      </c>
      <c r="D523" s="1">
        <f t="shared" si="32"/>
        <v>0</v>
      </c>
      <c r="E523" s="1">
        <f>VLOOKUP(A523,[1]Sheet1!$A$3:$I$1218,8,FALSE)</f>
        <v>0</v>
      </c>
      <c r="F523" s="1"/>
      <c r="G523" s="1">
        <f>VLOOKUP(A523,[1]Sheet1!$A$3:$I$1217,7,FALSE)</f>
        <v>0</v>
      </c>
      <c r="H523" s="1"/>
      <c r="I523" s="1">
        <f t="shared" si="33"/>
        <v>0</v>
      </c>
      <c r="N523" s="5"/>
      <c r="O523" s="9"/>
    </row>
    <row r="524" spans="1:15" x14ac:dyDescent="0.25">
      <c r="A524" t="s">
        <v>825</v>
      </c>
      <c r="B524" t="s">
        <v>100</v>
      </c>
      <c r="C524" s="1">
        <f>VLOOKUP(A524,[1]Sheet1!$A$3:$I$1218,3,FALSE)</f>
        <v>-497611.28</v>
      </c>
      <c r="D524" s="1">
        <f t="shared" si="32"/>
        <v>0</v>
      </c>
      <c r="E524" s="1">
        <f>VLOOKUP(A524,[1]Sheet1!$A$3:$I$1218,8,FALSE)</f>
        <v>-497611.28</v>
      </c>
      <c r="F524" s="1"/>
      <c r="G524" s="1">
        <f>VLOOKUP(A524,[1]Sheet1!$A$3:$I$1217,7,FALSE)</f>
        <v>-362671.4</v>
      </c>
      <c r="H524" s="1"/>
      <c r="I524" s="1">
        <f t="shared" si="33"/>
        <v>-134939.88</v>
      </c>
      <c r="N524" s="5"/>
      <c r="O524" s="9"/>
    </row>
    <row r="525" spans="1:15" x14ac:dyDescent="0.25">
      <c r="A525" t="s">
        <v>826</v>
      </c>
      <c r="B525" t="s">
        <v>827</v>
      </c>
      <c r="C525" s="1">
        <f>VLOOKUP(A525,[1]Sheet1!$A$3:$I$1218,3,FALSE)</f>
        <v>0</v>
      </c>
      <c r="D525" s="1">
        <f t="shared" si="32"/>
        <v>0</v>
      </c>
      <c r="E525" s="1">
        <f>VLOOKUP(A525,[1]Sheet1!$A$3:$I$1218,8,FALSE)</f>
        <v>0</v>
      </c>
      <c r="F525" s="1"/>
      <c r="G525" s="1">
        <f>VLOOKUP(A525,[1]Sheet1!$A$3:$I$1217,7,FALSE)</f>
        <v>-9.2100000000000009</v>
      </c>
      <c r="H525" s="1"/>
      <c r="I525" s="1">
        <f t="shared" si="33"/>
        <v>9.2100000000000009</v>
      </c>
      <c r="N525" s="5"/>
      <c r="O525" s="9"/>
    </row>
    <row r="526" spans="1:15" x14ac:dyDescent="0.25">
      <c r="A526" t="s">
        <v>828</v>
      </c>
      <c r="B526" t="s">
        <v>829</v>
      </c>
      <c r="C526" s="1">
        <f>VLOOKUP(A526,[1]Sheet1!$A$3:$I$1218,3,FALSE)</f>
        <v>0</v>
      </c>
      <c r="D526" s="1">
        <f t="shared" si="32"/>
        <v>0</v>
      </c>
      <c r="E526" s="1">
        <f>VLOOKUP(A526,[1]Sheet1!$A$3:$I$1218,8,FALSE)</f>
        <v>0</v>
      </c>
      <c r="F526" s="1"/>
      <c r="G526" s="1">
        <f>VLOOKUP(A526,[1]Sheet1!$A$3:$I$1217,7,FALSE)</f>
        <v>0</v>
      </c>
      <c r="H526" s="1"/>
      <c r="I526" s="1">
        <f t="shared" si="33"/>
        <v>0</v>
      </c>
      <c r="N526" s="5"/>
      <c r="O526" s="9"/>
    </row>
    <row r="527" spans="1:15" x14ac:dyDescent="0.25">
      <c r="A527" s="7"/>
      <c r="B527" s="7" t="s">
        <v>103</v>
      </c>
      <c r="C527" s="8">
        <f>SUM(C501:C526)</f>
        <v>197336.7699999999</v>
      </c>
      <c r="D527" s="8">
        <f t="shared" ref="D527" si="34">SUM(D501:D526)</f>
        <v>52051.650000000038</v>
      </c>
      <c r="E527" s="8">
        <f>SUM(E501:E526)</f>
        <v>249388.41999999993</v>
      </c>
      <c r="F527" s="8"/>
      <c r="G527" s="8"/>
      <c r="H527" s="8"/>
      <c r="I527" s="8"/>
      <c r="N527" s="5"/>
      <c r="O527" s="9"/>
    </row>
    <row r="528" spans="1:15" x14ac:dyDescent="0.25">
      <c r="A528" s="7">
        <v>501</v>
      </c>
      <c r="B528" s="7" t="s">
        <v>104</v>
      </c>
      <c r="C528" s="7"/>
      <c r="D528" s="7"/>
      <c r="E528" s="7"/>
      <c r="F528" s="7"/>
      <c r="G528" s="7"/>
      <c r="H528" s="7"/>
      <c r="I528" s="7"/>
      <c r="N528" s="5"/>
      <c r="O528" s="9"/>
    </row>
    <row r="529" spans="1:15" x14ac:dyDescent="0.25">
      <c r="A529" t="s">
        <v>105</v>
      </c>
      <c r="B529" t="s">
        <v>106</v>
      </c>
      <c r="N529" s="5"/>
      <c r="O529" s="9"/>
    </row>
    <row r="530" spans="1:15" x14ac:dyDescent="0.25">
      <c r="A530" s="3">
        <v>503</v>
      </c>
      <c r="B530" s="3" t="s">
        <v>830</v>
      </c>
      <c r="C530" s="3"/>
      <c r="D530" s="3"/>
      <c r="E530" s="3"/>
      <c r="F530" s="3"/>
      <c r="G530" s="3"/>
      <c r="H530" s="3"/>
      <c r="I530" s="3"/>
      <c r="N530" s="5"/>
      <c r="O530" s="9"/>
    </row>
    <row r="531" spans="1:15" x14ac:dyDescent="0.25">
      <c r="A531" t="s">
        <v>831</v>
      </c>
      <c r="B531" t="s">
        <v>2</v>
      </c>
      <c r="C531" s="1">
        <f>VLOOKUP(A531,[1]Sheet1!$A$3:$I$1218,3,FALSE)</f>
        <v>0</v>
      </c>
      <c r="D531" s="1">
        <f t="shared" ref="D531:D564" si="35">+E531-C531</f>
        <v>0</v>
      </c>
      <c r="E531" s="1">
        <f>VLOOKUP(A531,[1]Sheet1!$A$3:$I$1218,8,FALSE)</f>
        <v>0</v>
      </c>
      <c r="F531" s="1"/>
      <c r="G531" s="1">
        <f>VLOOKUP(A531,[1]Sheet1!$A$3:$I$1217,7,FALSE)</f>
        <v>0</v>
      </c>
      <c r="H531" s="1"/>
      <c r="I531" s="1">
        <f t="shared" ref="I531:I564" si="36">+E531-G531</f>
        <v>0</v>
      </c>
      <c r="N531" s="5"/>
      <c r="O531" s="9"/>
    </row>
    <row r="532" spans="1:15" x14ac:dyDescent="0.25">
      <c r="A532" t="s">
        <v>832</v>
      </c>
      <c r="B532" t="s">
        <v>6</v>
      </c>
      <c r="C532" s="1">
        <f>VLOOKUP(A532,[1]Sheet1!$A$3:$I$1218,3,FALSE)</f>
        <v>0</v>
      </c>
      <c r="D532" s="1">
        <f t="shared" si="35"/>
        <v>0</v>
      </c>
      <c r="E532" s="1">
        <f>VLOOKUP(A532,[1]Sheet1!$A$3:$I$1218,8,FALSE)</f>
        <v>0</v>
      </c>
      <c r="F532" s="1"/>
      <c r="G532" s="1">
        <f>VLOOKUP(A532,[1]Sheet1!$A$3:$I$1217,7,FALSE)</f>
        <v>0</v>
      </c>
      <c r="H532" s="1"/>
      <c r="I532" s="1">
        <f t="shared" si="36"/>
        <v>0</v>
      </c>
      <c r="N532" s="5"/>
      <c r="O532" s="9"/>
    </row>
    <row r="533" spans="1:15" x14ac:dyDescent="0.25">
      <c r="A533" t="s">
        <v>833</v>
      </c>
      <c r="B533" t="s">
        <v>12</v>
      </c>
      <c r="C533" s="1">
        <f>VLOOKUP(A533,[1]Sheet1!$A$3:$I$1218,3,FALSE)</f>
        <v>0</v>
      </c>
      <c r="D533" s="1">
        <f t="shared" si="35"/>
        <v>0</v>
      </c>
      <c r="E533" s="1">
        <f>VLOOKUP(A533,[1]Sheet1!$A$3:$I$1218,8,FALSE)</f>
        <v>0</v>
      </c>
      <c r="F533" s="1"/>
      <c r="G533" s="1">
        <f>VLOOKUP(A533,[1]Sheet1!$A$3:$I$1217,7,FALSE)</f>
        <v>0</v>
      </c>
      <c r="H533" s="1"/>
      <c r="I533" s="1">
        <f t="shared" si="36"/>
        <v>0</v>
      </c>
      <c r="N533" s="5"/>
      <c r="O533" s="9"/>
    </row>
    <row r="534" spans="1:15" x14ac:dyDescent="0.25">
      <c r="A534" t="s">
        <v>834</v>
      </c>
      <c r="B534" t="s">
        <v>14</v>
      </c>
      <c r="C534" s="1">
        <f>VLOOKUP(A534,[1]Sheet1!$A$3:$I$1218,3,FALSE)</f>
        <v>0</v>
      </c>
      <c r="D534" s="1">
        <f t="shared" si="35"/>
        <v>0</v>
      </c>
      <c r="E534" s="1">
        <f>VLOOKUP(A534,[1]Sheet1!$A$3:$I$1218,8,FALSE)</f>
        <v>0</v>
      </c>
      <c r="F534" s="1"/>
      <c r="G534" s="1">
        <f>VLOOKUP(A534,[1]Sheet1!$A$3:$I$1217,7,FALSE)</f>
        <v>0</v>
      </c>
      <c r="H534" s="1"/>
      <c r="I534" s="1">
        <f t="shared" si="36"/>
        <v>0</v>
      </c>
      <c r="N534" s="5"/>
      <c r="O534" s="9"/>
    </row>
    <row r="535" spans="1:15" x14ac:dyDescent="0.25">
      <c r="A535" t="s">
        <v>835</v>
      </c>
      <c r="B535" t="s">
        <v>18</v>
      </c>
      <c r="C535" s="1">
        <f>VLOOKUP(A535,[1]Sheet1!$A$3:$I$1218,3,FALSE)</f>
        <v>0</v>
      </c>
      <c r="D535" s="1">
        <f t="shared" si="35"/>
        <v>0</v>
      </c>
      <c r="E535" s="1">
        <f>VLOOKUP(A535,[1]Sheet1!$A$3:$I$1218,8,FALSE)</f>
        <v>0</v>
      </c>
      <c r="F535" s="1"/>
      <c r="G535" s="1">
        <f>VLOOKUP(A535,[1]Sheet1!$A$3:$I$1217,7,FALSE)</f>
        <v>0</v>
      </c>
      <c r="H535" s="1"/>
      <c r="I535" s="1">
        <f t="shared" si="36"/>
        <v>0</v>
      </c>
      <c r="N535" s="5"/>
      <c r="O535" s="9"/>
    </row>
    <row r="536" spans="1:15" x14ac:dyDescent="0.25">
      <c r="A536" t="s">
        <v>836</v>
      </c>
      <c r="B536" t="s">
        <v>20</v>
      </c>
      <c r="C536" s="1">
        <f>VLOOKUP(A536,[1]Sheet1!$A$3:$I$1218,3,FALSE)</f>
        <v>0</v>
      </c>
      <c r="D536" s="1">
        <f t="shared" si="35"/>
        <v>0</v>
      </c>
      <c r="E536" s="1">
        <f>VLOOKUP(A536,[1]Sheet1!$A$3:$I$1218,8,FALSE)</f>
        <v>0</v>
      </c>
      <c r="F536" s="1"/>
      <c r="G536" s="1">
        <f>VLOOKUP(A536,[1]Sheet1!$A$3:$I$1217,7,FALSE)</f>
        <v>0</v>
      </c>
      <c r="H536" s="1"/>
      <c r="I536" s="1">
        <f t="shared" si="36"/>
        <v>0</v>
      </c>
      <c r="N536" s="5"/>
      <c r="O536" s="9"/>
    </row>
    <row r="537" spans="1:15" x14ac:dyDescent="0.25">
      <c r="A537" t="s">
        <v>837</v>
      </c>
      <c r="B537" t="s">
        <v>22</v>
      </c>
      <c r="C537" s="1">
        <f>VLOOKUP(A537,[1]Sheet1!$A$3:$I$1218,3,FALSE)</f>
        <v>0</v>
      </c>
      <c r="D537" s="1">
        <f t="shared" si="35"/>
        <v>0</v>
      </c>
      <c r="E537" s="1">
        <f>VLOOKUP(A537,[1]Sheet1!$A$3:$I$1218,8,FALSE)</f>
        <v>0</v>
      </c>
      <c r="F537" s="1"/>
      <c r="G537" s="1">
        <f>VLOOKUP(A537,[1]Sheet1!$A$3:$I$1217,7,FALSE)</f>
        <v>0</v>
      </c>
      <c r="H537" s="1"/>
      <c r="I537" s="1">
        <f t="shared" si="36"/>
        <v>0</v>
      </c>
      <c r="N537" s="5"/>
      <c r="O537" s="9"/>
    </row>
    <row r="538" spans="1:15" x14ac:dyDescent="0.25">
      <c r="A538" t="s">
        <v>838</v>
      </c>
      <c r="B538" t="s">
        <v>26</v>
      </c>
      <c r="C538" s="1">
        <f>VLOOKUP(A538,[1]Sheet1!$A$3:$I$1218,3,FALSE)</f>
        <v>0</v>
      </c>
      <c r="D538" s="1">
        <f t="shared" si="35"/>
        <v>0</v>
      </c>
      <c r="E538" s="1">
        <f>VLOOKUP(A538,[1]Sheet1!$A$3:$I$1218,8,FALSE)</f>
        <v>0</v>
      </c>
      <c r="F538" s="1"/>
      <c r="G538" s="1">
        <f>VLOOKUP(A538,[1]Sheet1!$A$3:$I$1217,7,FALSE)</f>
        <v>0</v>
      </c>
      <c r="H538" s="1"/>
      <c r="I538" s="1">
        <f t="shared" si="36"/>
        <v>0</v>
      </c>
      <c r="N538" s="5"/>
      <c r="O538" s="9"/>
    </row>
    <row r="539" spans="1:15" x14ac:dyDescent="0.25">
      <c r="A539" t="s">
        <v>839</v>
      </c>
      <c r="B539" t="s">
        <v>28</v>
      </c>
      <c r="C539" s="1">
        <f>VLOOKUP(A539,[1]Sheet1!$A$3:$I$1218,3,FALSE)</f>
        <v>0</v>
      </c>
      <c r="D539" s="1">
        <f t="shared" si="35"/>
        <v>0</v>
      </c>
      <c r="E539" s="1">
        <f>VLOOKUP(A539,[1]Sheet1!$A$3:$I$1218,8,FALSE)</f>
        <v>0</v>
      </c>
      <c r="F539" s="1"/>
      <c r="G539" s="1">
        <f>VLOOKUP(A539,[1]Sheet1!$A$3:$I$1217,7,FALSE)</f>
        <v>0</v>
      </c>
      <c r="H539" s="1"/>
      <c r="I539" s="1">
        <f t="shared" si="36"/>
        <v>0</v>
      </c>
      <c r="N539" s="5"/>
      <c r="O539" s="9"/>
    </row>
    <row r="540" spans="1:15" x14ac:dyDescent="0.25">
      <c r="A540" t="s">
        <v>840</v>
      </c>
      <c r="B540" t="s">
        <v>30</v>
      </c>
      <c r="C540" s="1">
        <f>VLOOKUP(A540,[1]Sheet1!$A$3:$I$1218,3,FALSE)</f>
        <v>0</v>
      </c>
      <c r="D540" s="1">
        <f t="shared" si="35"/>
        <v>0</v>
      </c>
      <c r="E540" s="1">
        <f>VLOOKUP(A540,[1]Sheet1!$A$3:$I$1218,8,FALSE)</f>
        <v>0</v>
      </c>
      <c r="F540" s="1"/>
      <c r="G540" s="1">
        <f>VLOOKUP(A540,[1]Sheet1!$A$3:$I$1217,7,FALSE)</f>
        <v>0</v>
      </c>
      <c r="H540" s="1"/>
      <c r="I540" s="1">
        <f t="shared" si="36"/>
        <v>0</v>
      </c>
      <c r="N540" s="5"/>
      <c r="O540" s="9"/>
    </row>
    <row r="541" spans="1:15" x14ac:dyDescent="0.25">
      <c r="A541" t="s">
        <v>841</v>
      </c>
      <c r="B541" t="s">
        <v>842</v>
      </c>
      <c r="C541" s="1">
        <f>VLOOKUP(A541,[1]Sheet1!$A$3:$I$1218,3,FALSE)</f>
        <v>0</v>
      </c>
      <c r="D541" s="1">
        <f t="shared" si="35"/>
        <v>0</v>
      </c>
      <c r="E541" s="1">
        <f>VLOOKUP(A541,[1]Sheet1!$A$3:$I$1218,8,FALSE)</f>
        <v>0</v>
      </c>
      <c r="F541" s="1"/>
      <c r="G541" s="1">
        <f>VLOOKUP(A541,[1]Sheet1!$A$3:$I$1217,7,FALSE)</f>
        <v>0</v>
      </c>
      <c r="H541" s="1"/>
      <c r="I541" s="1">
        <f t="shared" si="36"/>
        <v>0</v>
      </c>
      <c r="N541" s="5"/>
      <c r="O541" s="9"/>
    </row>
    <row r="542" spans="1:15" x14ac:dyDescent="0.25">
      <c r="A542" t="s">
        <v>843</v>
      </c>
      <c r="B542" t="s">
        <v>844</v>
      </c>
      <c r="C542" s="1">
        <f>VLOOKUP(A542,[1]Sheet1!$A$3:$I$1218,3,FALSE)</f>
        <v>0</v>
      </c>
      <c r="D542" s="1">
        <f t="shared" si="35"/>
        <v>0</v>
      </c>
      <c r="E542" s="1">
        <f>VLOOKUP(A542,[1]Sheet1!$A$3:$I$1218,8,FALSE)</f>
        <v>0</v>
      </c>
      <c r="F542" s="1"/>
      <c r="G542" s="1">
        <f>VLOOKUP(A542,[1]Sheet1!$A$3:$I$1217,7,FALSE)</f>
        <v>0</v>
      </c>
      <c r="H542" s="1"/>
      <c r="I542" s="1">
        <f t="shared" si="36"/>
        <v>0</v>
      </c>
      <c r="N542" s="5"/>
      <c r="O542" s="9"/>
    </row>
    <row r="543" spans="1:15" x14ac:dyDescent="0.25">
      <c r="A543" t="s">
        <v>845</v>
      </c>
      <c r="B543" t="s">
        <v>811</v>
      </c>
      <c r="C543" s="1">
        <f>VLOOKUP(A543,[1]Sheet1!$A$3:$I$1218,3,FALSE)</f>
        <v>0</v>
      </c>
      <c r="D543" s="1">
        <f t="shared" si="35"/>
        <v>0</v>
      </c>
      <c r="E543" s="1">
        <f>VLOOKUP(A543,[1]Sheet1!$A$3:$I$1218,8,FALSE)</f>
        <v>0</v>
      </c>
      <c r="F543" s="1"/>
      <c r="G543" s="1">
        <f>VLOOKUP(A543,[1]Sheet1!$A$3:$I$1217,7,FALSE)</f>
        <v>0</v>
      </c>
      <c r="H543" s="1"/>
      <c r="I543" s="1">
        <f t="shared" si="36"/>
        <v>0</v>
      </c>
      <c r="N543" s="5"/>
      <c r="O543" s="9"/>
    </row>
    <row r="544" spans="1:15" x14ac:dyDescent="0.25">
      <c r="A544" t="s">
        <v>846</v>
      </c>
      <c r="B544" t="s">
        <v>847</v>
      </c>
      <c r="C544" s="1">
        <f>VLOOKUP(A544,[1]Sheet1!$A$3:$I$1218,3,FALSE)</f>
        <v>0</v>
      </c>
      <c r="D544" s="1">
        <f t="shared" si="35"/>
        <v>0</v>
      </c>
      <c r="E544" s="1">
        <f>VLOOKUP(A544,[1]Sheet1!$A$3:$I$1218,8,FALSE)</f>
        <v>0</v>
      </c>
      <c r="F544" s="1"/>
      <c r="G544" s="1">
        <f>VLOOKUP(A544,[1]Sheet1!$A$3:$I$1217,7,FALSE)</f>
        <v>0</v>
      </c>
      <c r="H544" s="1"/>
      <c r="I544" s="1">
        <f t="shared" si="36"/>
        <v>0</v>
      </c>
      <c r="N544" s="5"/>
      <c r="O544" s="9"/>
    </row>
    <row r="545" spans="1:15" x14ac:dyDescent="0.25">
      <c r="A545" t="s">
        <v>848</v>
      </c>
      <c r="B545" t="s">
        <v>72</v>
      </c>
      <c r="C545" s="1">
        <f>VLOOKUP(A545,[1]Sheet1!$A$3:$I$1218,3,FALSE)</f>
        <v>0</v>
      </c>
      <c r="D545" s="1">
        <f t="shared" si="35"/>
        <v>0</v>
      </c>
      <c r="E545" s="1">
        <f>VLOOKUP(A545,[1]Sheet1!$A$3:$I$1218,8,FALSE)</f>
        <v>0</v>
      </c>
      <c r="F545" s="1"/>
      <c r="G545" s="1">
        <f>VLOOKUP(A545,[1]Sheet1!$A$3:$I$1217,7,FALSE)</f>
        <v>0</v>
      </c>
      <c r="H545" s="1"/>
      <c r="I545" s="1">
        <f t="shared" si="36"/>
        <v>0</v>
      </c>
      <c r="N545" s="5"/>
      <c r="O545" s="9"/>
    </row>
    <row r="546" spans="1:15" x14ac:dyDescent="0.25">
      <c r="A546" t="s">
        <v>849</v>
      </c>
      <c r="B546" t="s">
        <v>781</v>
      </c>
      <c r="C546" s="1">
        <f>VLOOKUP(A546,[1]Sheet1!$A$3:$I$1218,3,FALSE)</f>
        <v>0</v>
      </c>
      <c r="D546" s="1">
        <f t="shared" si="35"/>
        <v>0</v>
      </c>
      <c r="E546" s="1">
        <f>VLOOKUP(A546,[1]Sheet1!$A$3:$I$1218,8,FALSE)</f>
        <v>0</v>
      </c>
      <c r="F546" s="1"/>
      <c r="G546" s="1">
        <f>VLOOKUP(A546,[1]Sheet1!$A$3:$I$1217,7,FALSE)</f>
        <v>0</v>
      </c>
      <c r="H546" s="1"/>
      <c r="I546" s="1">
        <f t="shared" si="36"/>
        <v>0</v>
      </c>
      <c r="N546" s="5"/>
      <c r="O546" s="9"/>
    </row>
    <row r="547" spans="1:15" x14ac:dyDescent="0.25">
      <c r="A547" t="s">
        <v>850</v>
      </c>
      <c r="B547" t="s">
        <v>693</v>
      </c>
      <c r="C547" s="1">
        <f>VLOOKUP(A547,[1]Sheet1!$A$3:$I$1218,3,FALSE)</f>
        <v>0</v>
      </c>
      <c r="D547" s="1">
        <f t="shared" si="35"/>
        <v>0</v>
      </c>
      <c r="E547" s="1">
        <f>VLOOKUP(A547,[1]Sheet1!$A$3:$I$1218,8,FALSE)</f>
        <v>0</v>
      </c>
      <c r="F547" s="1"/>
      <c r="G547" s="1">
        <f>VLOOKUP(A547,[1]Sheet1!$A$3:$I$1217,7,FALSE)</f>
        <v>0</v>
      </c>
      <c r="H547" s="1"/>
      <c r="I547" s="1">
        <f t="shared" si="36"/>
        <v>0</v>
      </c>
      <c r="N547" s="5"/>
      <c r="O547" s="9"/>
    </row>
    <row r="548" spans="1:15" x14ac:dyDescent="0.25">
      <c r="A548" t="s">
        <v>851</v>
      </c>
      <c r="B548" t="s">
        <v>84</v>
      </c>
      <c r="C548" s="1">
        <f>VLOOKUP(A548,[1]Sheet1!$A$3:$I$1218,3,FALSE)</f>
        <v>0</v>
      </c>
      <c r="D548" s="1">
        <f t="shared" si="35"/>
        <v>0</v>
      </c>
      <c r="E548" s="1">
        <f>VLOOKUP(A548,[1]Sheet1!$A$3:$I$1218,8,FALSE)</f>
        <v>0</v>
      </c>
      <c r="F548" s="1"/>
      <c r="G548" s="1">
        <f>VLOOKUP(A548,[1]Sheet1!$A$3:$I$1217,7,FALSE)</f>
        <v>0</v>
      </c>
      <c r="H548" s="1"/>
      <c r="I548" s="1">
        <f t="shared" si="36"/>
        <v>0</v>
      </c>
      <c r="N548" s="5"/>
      <c r="O548" s="9"/>
    </row>
    <row r="549" spans="1:15" x14ac:dyDescent="0.25">
      <c r="A549" t="s">
        <v>852</v>
      </c>
      <c r="B549" t="s">
        <v>88</v>
      </c>
      <c r="C549" s="1">
        <f>VLOOKUP(A549,[1]Sheet1!$A$3:$I$1218,3,FALSE)</f>
        <v>0</v>
      </c>
      <c r="D549" s="1">
        <f t="shared" si="35"/>
        <v>0</v>
      </c>
      <c r="E549" s="1">
        <f>VLOOKUP(A549,[1]Sheet1!$A$3:$I$1218,8,FALSE)</f>
        <v>0</v>
      </c>
      <c r="F549" s="1"/>
      <c r="G549" s="1">
        <f>VLOOKUP(A549,[1]Sheet1!$A$3:$I$1217,7,FALSE)</f>
        <v>0</v>
      </c>
      <c r="H549" s="1"/>
      <c r="I549" s="1">
        <f t="shared" si="36"/>
        <v>0</v>
      </c>
      <c r="N549" s="5"/>
      <c r="O549" s="9"/>
    </row>
    <row r="550" spans="1:15" x14ac:dyDescent="0.25">
      <c r="A550" t="s">
        <v>853</v>
      </c>
      <c r="B550" t="s">
        <v>90</v>
      </c>
      <c r="C550" s="1">
        <f>VLOOKUP(A550,[1]Sheet1!$A$3:$I$1218,3,FALSE)</f>
        <v>0</v>
      </c>
      <c r="D550" s="1">
        <f t="shared" si="35"/>
        <v>0</v>
      </c>
      <c r="E550" s="1">
        <f>VLOOKUP(A550,[1]Sheet1!$A$3:$I$1218,8,FALSE)</f>
        <v>0</v>
      </c>
      <c r="F550" s="1"/>
      <c r="G550" s="1">
        <f>VLOOKUP(A550,[1]Sheet1!$A$3:$I$1217,7,FALSE)</f>
        <v>0</v>
      </c>
      <c r="H550" s="1"/>
      <c r="I550" s="1">
        <f t="shared" si="36"/>
        <v>0</v>
      </c>
      <c r="N550" s="5"/>
      <c r="O550" s="9"/>
    </row>
    <row r="551" spans="1:15" x14ac:dyDescent="0.25">
      <c r="A551" t="s">
        <v>854</v>
      </c>
      <c r="B551" t="s">
        <v>855</v>
      </c>
      <c r="C551" s="1">
        <f>VLOOKUP(A551,[1]Sheet1!$A$3:$I$1218,3,FALSE)</f>
        <v>27000</v>
      </c>
      <c r="D551" s="1">
        <f t="shared" si="35"/>
        <v>0</v>
      </c>
      <c r="E551" s="1">
        <f>VLOOKUP(A551,[1]Sheet1!$A$3:$I$1218,8,FALSE)</f>
        <v>27000</v>
      </c>
      <c r="F551" s="1"/>
      <c r="G551" s="1">
        <f>VLOOKUP(A551,[1]Sheet1!$A$3:$I$1217,7,FALSE)</f>
        <v>0</v>
      </c>
      <c r="H551" s="1"/>
      <c r="I551" s="1">
        <f t="shared" si="36"/>
        <v>27000</v>
      </c>
      <c r="N551" s="5"/>
      <c r="O551" s="9"/>
    </row>
    <row r="552" spans="1:15" x14ac:dyDescent="0.25">
      <c r="A552" t="s">
        <v>856</v>
      </c>
      <c r="B552" t="s">
        <v>857</v>
      </c>
      <c r="C552" s="1">
        <f>VLOOKUP(A552,[1]Sheet1!$A$3:$I$1218,3,FALSE)</f>
        <v>0</v>
      </c>
      <c r="D552" s="1">
        <f t="shared" si="35"/>
        <v>0</v>
      </c>
      <c r="E552" s="1">
        <f>VLOOKUP(A552,[1]Sheet1!$A$3:$I$1218,8,FALSE)</f>
        <v>0</v>
      </c>
      <c r="F552" s="1"/>
      <c r="G552" s="1">
        <f>VLOOKUP(A552,[1]Sheet1!$A$3:$I$1217,7,FALSE)</f>
        <v>0</v>
      </c>
      <c r="H552" s="1"/>
      <c r="I552" s="1">
        <f t="shared" si="36"/>
        <v>0</v>
      </c>
      <c r="N552" s="5"/>
      <c r="O552" s="9"/>
    </row>
    <row r="553" spans="1:15" x14ac:dyDescent="0.25">
      <c r="A553" t="s">
        <v>858</v>
      </c>
      <c r="B553" t="s">
        <v>323</v>
      </c>
      <c r="C553" s="1">
        <f>VLOOKUP(A553,[1]Sheet1!$A$3:$I$1218,3,FALSE)</f>
        <v>0</v>
      </c>
      <c r="D553" s="1">
        <f t="shared" si="35"/>
        <v>0</v>
      </c>
      <c r="E553" s="1">
        <f>VLOOKUP(A553,[1]Sheet1!$A$3:$I$1218,8,FALSE)</f>
        <v>0</v>
      </c>
      <c r="F553" s="1"/>
      <c r="G553" s="1">
        <f>VLOOKUP(A553,[1]Sheet1!$A$3:$I$1217,7,FALSE)</f>
        <v>0</v>
      </c>
      <c r="H553" s="1"/>
      <c r="I553" s="1">
        <f t="shared" si="36"/>
        <v>0</v>
      </c>
      <c r="N553" s="5"/>
      <c r="O553" s="9"/>
    </row>
    <row r="554" spans="1:15" x14ac:dyDescent="0.25">
      <c r="A554" t="s">
        <v>859</v>
      </c>
      <c r="B554" t="s">
        <v>860</v>
      </c>
      <c r="C554" s="1">
        <f>VLOOKUP(A554,[1]Sheet1!$A$3:$I$1218,3,FALSE)</f>
        <v>0</v>
      </c>
      <c r="D554" s="1">
        <f t="shared" si="35"/>
        <v>0</v>
      </c>
      <c r="E554" s="1">
        <f>VLOOKUP(A554,[1]Sheet1!$A$3:$I$1218,8,FALSE)</f>
        <v>0</v>
      </c>
      <c r="F554" s="1"/>
      <c r="G554" s="1">
        <f>VLOOKUP(A554,[1]Sheet1!$A$3:$I$1217,7,FALSE)</f>
        <v>0</v>
      </c>
      <c r="H554" s="1"/>
      <c r="I554" s="1">
        <f t="shared" si="36"/>
        <v>0</v>
      </c>
      <c r="N554" s="5"/>
      <c r="O554" s="9"/>
    </row>
    <row r="555" spans="1:15" x14ac:dyDescent="0.25">
      <c r="A555" t="s">
        <v>861</v>
      </c>
      <c r="B555" t="s">
        <v>862</v>
      </c>
      <c r="C555" s="1">
        <f>VLOOKUP(A555,[1]Sheet1!$A$3:$I$1218,3,FALSE)</f>
        <v>0</v>
      </c>
      <c r="D555" s="1">
        <f t="shared" si="35"/>
        <v>0</v>
      </c>
      <c r="E555" s="1">
        <f>VLOOKUP(A555,[1]Sheet1!$A$3:$I$1218,8,FALSE)</f>
        <v>0</v>
      </c>
      <c r="F555" s="1"/>
      <c r="G555" s="1">
        <f>VLOOKUP(A555,[1]Sheet1!$A$3:$I$1217,7,FALSE)</f>
        <v>0</v>
      </c>
      <c r="H555" s="1"/>
      <c r="I555" s="1">
        <f t="shared" si="36"/>
        <v>0</v>
      </c>
      <c r="N555" s="5"/>
      <c r="O555" s="9"/>
    </row>
    <row r="556" spans="1:15" x14ac:dyDescent="0.25">
      <c r="A556" t="s">
        <v>863</v>
      </c>
      <c r="B556" t="s">
        <v>864</v>
      </c>
      <c r="C556" s="1">
        <f>VLOOKUP(A556,[1]Sheet1!$A$3:$I$1218,3,FALSE)</f>
        <v>0</v>
      </c>
      <c r="D556" s="1">
        <f t="shared" si="35"/>
        <v>0</v>
      </c>
      <c r="E556" s="1">
        <f>VLOOKUP(A556,[1]Sheet1!$A$3:$I$1218,8,FALSE)</f>
        <v>0</v>
      </c>
      <c r="F556" s="1"/>
      <c r="G556" s="1">
        <f>VLOOKUP(A556,[1]Sheet1!$A$3:$I$1217,7,FALSE)</f>
        <v>0</v>
      </c>
      <c r="H556" s="1"/>
      <c r="I556" s="1">
        <f t="shared" si="36"/>
        <v>0</v>
      </c>
      <c r="N556" s="5"/>
      <c r="O556" s="9"/>
    </row>
    <row r="557" spans="1:15" x14ac:dyDescent="0.25">
      <c r="A557" t="s">
        <v>865</v>
      </c>
      <c r="B557" t="s">
        <v>792</v>
      </c>
      <c r="C557" s="1">
        <f>VLOOKUP(A557,[1]Sheet1!$A$3:$I$1218,3,FALSE)</f>
        <v>0</v>
      </c>
      <c r="D557" s="1">
        <f t="shared" si="35"/>
        <v>0</v>
      </c>
      <c r="E557" s="1">
        <f>VLOOKUP(A557,[1]Sheet1!$A$3:$I$1218,8,FALSE)</f>
        <v>0</v>
      </c>
      <c r="F557" s="1"/>
      <c r="G557" s="1">
        <f>VLOOKUP(A557,[1]Sheet1!$A$3:$I$1217,7,FALSE)</f>
        <v>0</v>
      </c>
      <c r="H557" s="1"/>
      <c r="I557" s="1">
        <f t="shared" si="36"/>
        <v>0</v>
      </c>
      <c r="N557" s="5"/>
      <c r="O557" s="9"/>
    </row>
    <row r="558" spans="1:15" x14ac:dyDescent="0.25">
      <c r="A558" t="s">
        <v>866</v>
      </c>
      <c r="B558" t="s">
        <v>94</v>
      </c>
      <c r="C558" s="1">
        <f>VLOOKUP(A558,[1]Sheet1!$A$3:$I$1218,3,FALSE)</f>
        <v>0</v>
      </c>
      <c r="D558" s="1">
        <f t="shared" si="35"/>
        <v>0</v>
      </c>
      <c r="E558" s="1">
        <f>VLOOKUP(A558,[1]Sheet1!$A$3:$I$1218,8,FALSE)</f>
        <v>0</v>
      </c>
      <c r="F558" s="1"/>
      <c r="G558" s="1">
        <f>VLOOKUP(A558,[1]Sheet1!$A$3:$I$1217,7,FALSE)</f>
        <v>0</v>
      </c>
      <c r="H558" s="1"/>
      <c r="I558" s="1">
        <f t="shared" si="36"/>
        <v>0</v>
      </c>
      <c r="N558" s="5"/>
      <c r="O558" s="9"/>
    </row>
    <row r="559" spans="1:15" x14ac:dyDescent="0.25">
      <c r="A559" t="s">
        <v>867</v>
      </c>
      <c r="B559" t="s">
        <v>868</v>
      </c>
      <c r="C559" s="1">
        <f>VLOOKUP(A559,[1]Sheet1!$A$3:$I$1218,3,FALSE)</f>
        <v>0</v>
      </c>
      <c r="D559" s="1">
        <f t="shared" si="35"/>
        <v>0</v>
      </c>
      <c r="E559" s="1">
        <f>VLOOKUP(A559,[1]Sheet1!$A$3:$I$1218,8,FALSE)</f>
        <v>0</v>
      </c>
      <c r="F559" s="1"/>
      <c r="G559" s="1">
        <f>VLOOKUP(A559,[1]Sheet1!$A$3:$I$1217,7,FALSE)</f>
        <v>0</v>
      </c>
      <c r="H559" s="1"/>
      <c r="I559" s="1">
        <f t="shared" si="36"/>
        <v>0</v>
      </c>
      <c r="N559" s="5"/>
      <c r="O559" s="9"/>
    </row>
    <row r="560" spans="1:15" x14ac:dyDescent="0.25">
      <c r="A560" t="s">
        <v>869</v>
      </c>
      <c r="B560" t="s">
        <v>96</v>
      </c>
      <c r="C560" s="1">
        <f>VLOOKUP(A560,[1]Sheet1!$A$3:$I$1218,3,FALSE)</f>
        <v>0</v>
      </c>
      <c r="D560" s="1">
        <f t="shared" si="35"/>
        <v>0</v>
      </c>
      <c r="E560" s="1">
        <f>VLOOKUP(A560,[1]Sheet1!$A$3:$I$1218,8,FALSE)</f>
        <v>0</v>
      </c>
      <c r="F560" s="1"/>
      <c r="G560" s="1">
        <f>VLOOKUP(A560,[1]Sheet1!$A$3:$I$1217,7,FALSE)</f>
        <v>0</v>
      </c>
      <c r="H560" s="1"/>
      <c r="I560" s="1">
        <f t="shared" si="36"/>
        <v>0</v>
      </c>
      <c r="N560" s="5"/>
      <c r="O560" s="9"/>
    </row>
    <row r="561" spans="1:15" x14ac:dyDescent="0.25">
      <c r="A561" t="s">
        <v>870</v>
      </c>
      <c r="B561" t="s">
        <v>98</v>
      </c>
      <c r="C561" s="1">
        <f>VLOOKUP(A561,[1]Sheet1!$A$3:$I$1218,3,FALSE)</f>
        <v>0</v>
      </c>
      <c r="D561" s="1">
        <f t="shared" si="35"/>
        <v>0</v>
      </c>
      <c r="E561" s="1">
        <f>VLOOKUP(A561,[1]Sheet1!$A$3:$I$1218,8,FALSE)</f>
        <v>0</v>
      </c>
      <c r="F561" s="1"/>
      <c r="G561" s="1">
        <f>VLOOKUP(A561,[1]Sheet1!$A$3:$I$1217,7,FALSE)</f>
        <v>0</v>
      </c>
      <c r="H561" s="1"/>
      <c r="I561" s="1">
        <f t="shared" si="36"/>
        <v>0</v>
      </c>
      <c r="N561" s="5"/>
      <c r="O561" s="9"/>
    </row>
    <row r="562" spans="1:15" x14ac:dyDescent="0.25">
      <c r="A562" t="s">
        <v>871</v>
      </c>
      <c r="B562" t="s">
        <v>872</v>
      </c>
      <c r="C562" s="1">
        <f>VLOOKUP(A562,[1]Sheet1!$A$3:$I$1218,3,FALSE)</f>
        <v>-30316</v>
      </c>
      <c r="D562" s="1">
        <f t="shared" si="35"/>
        <v>0</v>
      </c>
      <c r="E562" s="1">
        <f>VLOOKUP(A562,[1]Sheet1!$A$3:$I$1218,8,FALSE)</f>
        <v>-30316</v>
      </c>
      <c r="F562" s="1"/>
      <c r="G562" s="1">
        <f>VLOOKUP(A562,[1]Sheet1!$A$3:$I$1217,7,FALSE)</f>
        <v>-16298.4</v>
      </c>
      <c r="H562" s="1"/>
      <c r="I562" s="1">
        <f t="shared" si="36"/>
        <v>-14017.6</v>
      </c>
      <c r="N562" s="5"/>
      <c r="O562" s="9"/>
    </row>
    <row r="563" spans="1:15" x14ac:dyDescent="0.25">
      <c r="A563" t="s">
        <v>873</v>
      </c>
      <c r="B563" t="s">
        <v>874</v>
      </c>
      <c r="C563" s="1">
        <f>VLOOKUP(A563,[1]Sheet1!$A$3:$I$1218,3,FALSE)</f>
        <v>0</v>
      </c>
      <c r="D563" s="1">
        <f t="shared" si="35"/>
        <v>0</v>
      </c>
      <c r="E563" s="1">
        <f>VLOOKUP(A563,[1]Sheet1!$A$3:$I$1218,8,FALSE)</f>
        <v>0</v>
      </c>
      <c r="F563" s="1"/>
      <c r="G563" s="1">
        <f>VLOOKUP(A563,[1]Sheet1!$A$3:$I$1217,7,FALSE)</f>
        <v>0</v>
      </c>
      <c r="H563" s="1"/>
      <c r="I563" s="1">
        <f t="shared" si="36"/>
        <v>0</v>
      </c>
      <c r="N563" s="5"/>
      <c r="O563" s="9"/>
    </row>
    <row r="564" spans="1:15" x14ac:dyDescent="0.25">
      <c r="A564" t="s">
        <v>875</v>
      </c>
      <c r="B564" t="s">
        <v>100</v>
      </c>
      <c r="C564" s="1">
        <f>VLOOKUP(A564,[1]Sheet1!$A$3:$I$1218,3,FALSE)</f>
        <v>-302421.49</v>
      </c>
      <c r="D564" s="1">
        <f t="shared" si="35"/>
        <v>0</v>
      </c>
      <c r="E564" s="1">
        <f>VLOOKUP(A564,[1]Sheet1!$A$3:$I$1218,8,FALSE)</f>
        <v>-302421.49</v>
      </c>
      <c r="F564" s="1"/>
      <c r="G564" s="1">
        <f>VLOOKUP(A564,[1]Sheet1!$A$3:$I$1217,7,FALSE)</f>
        <v>-223182.4</v>
      </c>
      <c r="H564" s="1"/>
      <c r="I564" s="1">
        <f t="shared" si="36"/>
        <v>-79239.09</v>
      </c>
      <c r="N564" s="5"/>
      <c r="O564" s="9"/>
    </row>
    <row r="565" spans="1:15" x14ac:dyDescent="0.25">
      <c r="A565" s="7"/>
      <c r="B565" s="7" t="s">
        <v>103</v>
      </c>
      <c r="C565" s="8">
        <f>SUM(C531:C564)</f>
        <v>-305737.49</v>
      </c>
      <c r="D565" s="8">
        <f t="shared" ref="D565" si="37">SUM(D531:D564)</f>
        <v>0</v>
      </c>
      <c r="E565" s="8">
        <f>SUM(E531:E564)</f>
        <v>-305737.49</v>
      </c>
      <c r="F565" s="8"/>
      <c r="G565" s="8"/>
      <c r="H565" s="8"/>
      <c r="I565" s="8"/>
      <c r="N565" s="5"/>
      <c r="O565" s="9"/>
    </row>
    <row r="566" spans="1:15" x14ac:dyDescent="0.25">
      <c r="A566" s="7">
        <v>503</v>
      </c>
      <c r="B566" s="7" t="s">
        <v>104</v>
      </c>
      <c r="C566" s="7"/>
      <c r="D566" s="7"/>
      <c r="E566" s="7"/>
      <c r="F566" s="7"/>
      <c r="G566" s="7"/>
      <c r="H566" s="7"/>
      <c r="I566" s="7"/>
      <c r="N566" s="5"/>
      <c r="O566" s="9"/>
    </row>
    <row r="567" spans="1:15" x14ac:dyDescent="0.25">
      <c r="A567" t="s">
        <v>105</v>
      </c>
      <c r="B567" t="s">
        <v>106</v>
      </c>
      <c r="N567" s="5"/>
      <c r="O567" s="9"/>
    </row>
    <row r="568" spans="1:15" x14ac:dyDescent="0.25">
      <c r="A568" s="3">
        <v>504</v>
      </c>
      <c r="B568" s="3" t="s">
        <v>876</v>
      </c>
      <c r="C568" s="3"/>
      <c r="D568" s="3"/>
      <c r="E568" s="3"/>
      <c r="F568" s="3"/>
      <c r="G568" s="3"/>
      <c r="H568" s="3"/>
      <c r="I568" s="3"/>
      <c r="N568" s="5"/>
      <c r="O568" s="9"/>
    </row>
    <row r="569" spans="1:15" x14ac:dyDescent="0.25">
      <c r="A569" t="s">
        <v>877</v>
      </c>
      <c r="B569" t="s">
        <v>401</v>
      </c>
      <c r="C569" s="1">
        <f>VLOOKUP(A569,[1]Sheet1!$A$3:$I$1218,3,FALSE)</f>
        <v>0</v>
      </c>
      <c r="D569" s="1">
        <f t="shared" ref="D569:D575" si="38">+E569-C569</f>
        <v>0</v>
      </c>
      <c r="E569" s="1">
        <f>VLOOKUP(A569,[1]Sheet1!$A$3:$I$1218,8,FALSE)</f>
        <v>0</v>
      </c>
      <c r="F569" s="1"/>
      <c r="G569" s="1">
        <f>VLOOKUP(A569,[1]Sheet1!$A$3:$I$1217,7,FALSE)</f>
        <v>0</v>
      </c>
      <c r="H569" s="1"/>
      <c r="I569" s="1">
        <f t="shared" ref="I569:I575" si="39">+E569-G569</f>
        <v>0</v>
      </c>
      <c r="N569" s="5"/>
      <c r="O569" s="9"/>
    </row>
    <row r="570" spans="1:15" x14ac:dyDescent="0.25">
      <c r="A570" t="s">
        <v>878</v>
      </c>
      <c r="B570" t="s">
        <v>60</v>
      </c>
      <c r="C570" s="1">
        <f>VLOOKUP(A570,[1]Sheet1!$A$3:$I$1218,3,FALSE)</f>
        <v>0</v>
      </c>
      <c r="D570" s="1">
        <f t="shared" si="38"/>
        <v>0</v>
      </c>
      <c r="E570" s="1">
        <f>VLOOKUP(A570,[1]Sheet1!$A$3:$I$1218,8,FALSE)</f>
        <v>0</v>
      </c>
      <c r="F570" s="1"/>
      <c r="G570" s="1">
        <f>VLOOKUP(A570,[1]Sheet1!$A$3:$I$1217,7,FALSE)</f>
        <v>0</v>
      </c>
      <c r="H570" s="1"/>
      <c r="I570" s="1">
        <f t="shared" si="39"/>
        <v>0</v>
      </c>
      <c r="N570" s="5"/>
      <c r="O570" s="9"/>
    </row>
    <row r="571" spans="1:15" x14ac:dyDescent="0.25">
      <c r="A571" t="s">
        <v>879</v>
      </c>
      <c r="B571" t="s">
        <v>864</v>
      </c>
      <c r="C571" s="1">
        <f>VLOOKUP(A571,[1]Sheet1!$A$3:$I$1218,3,FALSE)</f>
        <v>0</v>
      </c>
      <c r="D571" s="1">
        <f t="shared" si="38"/>
        <v>0</v>
      </c>
      <c r="E571" s="1">
        <f>VLOOKUP(A571,[1]Sheet1!$A$3:$I$1218,8,FALSE)</f>
        <v>0</v>
      </c>
      <c r="F571" s="1"/>
      <c r="G571" s="1">
        <f>VLOOKUP(A571,[1]Sheet1!$A$3:$I$1217,7,FALSE)</f>
        <v>0</v>
      </c>
      <c r="H571" s="1"/>
      <c r="I571" s="1">
        <f t="shared" si="39"/>
        <v>0</v>
      </c>
      <c r="N571" s="5"/>
      <c r="O571" s="9"/>
    </row>
    <row r="572" spans="1:15" x14ac:dyDescent="0.25">
      <c r="A572" t="s">
        <v>880</v>
      </c>
      <c r="B572" t="s">
        <v>881</v>
      </c>
      <c r="C572" s="1">
        <f>VLOOKUP(A572,[1]Sheet1!$A$3:$I$1218,3,FALSE)</f>
        <v>0</v>
      </c>
      <c r="D572" s="1">
        <f t="shared" si="38"/>
        <v>0</v>
      </c>
      <c r="E572" s="1">
        <f>VLOOKUP(A572,[1]Sheet1!$A$3:$I$1218,8,FALSE)</f>
        <v>0</v>
      </c>
      <c r="F572" s="1"/>
      <c r="G572" s="1">
        <f>VLOOKUP(A572,[1]Sheet1!$A$3:$I$1217,7,FALSE)</f>
        <v>0</v>
      </c>
      <c r="H572" s="1"/>
      <c r="I572" s="1">
        <f t="shared" si="39"/>
        <v>0</v>
      </c>
      <c r="N572" s="5"/>
      <c r="O572" s="9"/>
    </row>
    <row r="573" spans="1:15" x14ac:dyDescent="0.25">
      <c r="A573" t="s">
        <v>882</v>
      </c>
      <c r="B573" t="s">
        <v>883</v>
      </c>
      <c r="C573" s="1">
        <f>VLOOKUP(A573,[1]Sheet1!$A$3:$I$1218,3,FALSE)</f>
        <v>0</v>
      </c>
      <c r="D573" s="1">
        <f t="shared" si="38"/>
        <v>0</v>
      </c>
      <c r="E573" s="1">
        <f>VLOOKUP(A573,[1]Sheet1!$A$3:$I$1218,8,FALSE)</f>
        <v>0</v>
      </c>
      <c r="F573" s="1"/>
      <c r="G573" s="1">
        <f>VLOOKUP(A573,[1]Sheet1!$A$3:$I$1217,7,FALSE)</f>
        <v>0</v>
      </c>
      <c r="H573" s="1"/>
      <c r="I573" s="1">
        <f t="shared" si="39"/>
        <v>0</v>
      </c>
      <c r="N573" s="5"/>
      <c r="O573" s="9"/>
    </row>
    <row r="574" spans="1:15" x14ac:dyDescent="0.25">
      <c r="A574" t="s">
        <v>884</v>
      </c>
      <c r="B574" t="s">
        <v>100</v>
      </c>
      <c r="C574" s="1">
        <f>VLOOKUP(A574,[1]Sheet1!$A$3:$I$1218,3,FALSE)</f>
        <v>0</v>
      </c>
      <c r="D574" s="1">
        <f t="shared" si="38"/>
        <v>0</v>
      </c>
      <c r="E574" s="1">
        <f>VLOOKUP(A574,[1]Sheet1!$A$3:$I$1218,8,FALSE)</f>
        <v>0</v>
      </c>
      <c r="F574" s="1"/>
      <c r="G574" s="1">
        <f>VLOOKUP(A574,[1]Sheet1!$A$3:$I$1217,7,FALSE)</f>
        <v>0</v>
      </c>
      <c r="H574" s="1"/>
      <c r="I574" s="1">
        <f t="shared" si="39"/>
        <v>0</v>
      </c>
      <c r="N574" s="5"/>
      <c r="O574" s="9"/>
    </row>
    <row r="575" spans="1:15" x14ac:dyDescent="0.25">
      <c r="A575" t="s">
        <v>885</v>
      </c>
      <c r="B575" t="s">
        <v>886</v>
      </c>
      <c r="C575" s="1">
        <f>VLOOKUP(A575,[1]Sheet1!$A$3:$I$1218,3,FALSE)</f>
        <v>-64130</v>
      </c>
      <c r="D575" s="1">
        <f t="shared" si="38"/>
        <v>0</v>
      </c>
      <c r="E575" s="1">
        <f>VLOOKUP(A575,[1]Sheet1!$A$3:$I$1218,8,FALSE)</f>
        <v>-64130</v>
      </c>
      <c r="F575" s="1"/>
      <c r="G575" s="1">
        <f>VLOOKUP(A575,[1]Sheet1!$A$3:$I$1217,7,FALSE)</f>
        <v>-27170.959999999999</v>
      </c>
      <c r="H575" s="1"/>
      <c r="I575" s="1">
        <f t="shared" si="39"/>
        <v>-36959.040000000001</v>
      </c>
      <c r="N575" s="5"/>
      <c r="O575" s="9"/>
    </row>
    <row r="576" spans="1:15" x14ac:dyDescent="0.25">
      <c r="A576" s="7"/>
      <c r="B576" s="7" t="s">
        <v>103</v>
      </c>
      <c r="C576" s="8">
        <f>SUM(C569:C575)</f>
        <v>-64130</v>
      </c>
      <c r="D576" s="8">
        <f t="shared" ref="D576" si="40">SUM(D569:D575)</f>
        <v>0</v>
      </c>
      <c r="E576" s="8">
        <f>SUM(E569:E575)</f>
        <v>-64130</v>
      </c>
      <c r="F576" s="8"/>
      <c r="G576" s="8"/>
      <c r="H576" s="8"/>
      <c r="I576" s="8"/>
      <c r="N576" s="5"/>
      <c r="O576" s="9"/>
    </row>
    <row r="577" spans="1:15" x14ac:dyDescent="0.25">
      <c r="A577" s="7">
        <v>504</v>
      </c>
      <c r="B577" s="7" t="s">
        <v>104</v>
      </c>
      <c r="C577" s="7"/>
      <c r="D577" s="7"/>
      <c r="E577" s="7"/>
      <c r="F577" s="7"/>
      <c r="G577" s="7"/>
      <c r="H577" s="7"/>
      <c r="I577" s="7"/>
      <c r="N577" s="5"/>
      <c r="O577" s="9"/>
    </row>
    <row r="578" spans="1:15" x14ac:dyDescent="0.25">
      <c r="A578" t="s">
        <v>105</v>
      </c>
      <c r="B578" t="s">
        <v>106</v>
      </c>
      <c r="N578" s="5"/>
      <c r="O578" s="9"/>
    </row>
    <row r="579" spans="1:15" x14ac:dyDescent="0.25">
      <c r="A579" s="3">
        <v>507</v>
      </c>
      <c r="B579" s="3" t="s">
        <v>887</v>
      </c>
      <c r="C579" s="3"/>
      <c r="D579" s="3"/>
      <c r="E579" s="3"/>
      <c r="F579" s="3"/>
      <c r="G579" s="3"/>
      <c r="H579" s="3"/>
      <c r="I579" s="3"/>
      <c r="N579" s="5"/>
      <c r="O579" s="9"/>
    </row>
    <row r="580" spans="1:15" x14ac:dyDescent="0.25">
      <c r="A580" t="s">
        <v>888</v>
      </c>
      <c r="B580" t="s">
        <v>889</v>
      </c>
      <c r="C580" s="1">
        <f>VLOOKUP(A580,[1]Sheet1!$A$3:$I$1218,3,FALSE)</f>
        <v>14871.29</v>
      </c>
      <c r="D580" s="1">
        <f t="shared" ref="D580:D644" si="41">+E580-C580</f>
        <v>-14871.29</v>
      </c>
      <c r="E580" s="1">
        <f>VLOOKUP(A580,[1]Sheet1!$A$3:$I$1218,8,FALSE)</f>
        <v>0</v>
      </c>
      <c r="F580" s="1"/>
      <c r="G580" s="1">
        <f>VLOOKUP(A580,[1]Sheet1!$A$3:$I$1217,7,FALSE)</f>
        <v>0</v>
      </c>
      <c r="H580" s="1"/>
      <c r="I580" s="1">
        <f t="shared" ref="I580:I644" si="42">+E580-G580</f>
        <v>0</v>
      </c>
      <c r="N580" s="5"/>
      <c r="O580" s="9"/>
    </row>
    <row r="581" spans="1:15" x14ac:dyDescent="0.25">
      <c r="A581" t="s">
        <v>890</v>
      </c>
      <c r="B581" t="s">
        <v>891</v>
      </c>
      <c r="C581" s="1">
        <f>VLOOKUP(A581,[1]Sheet1!$A$3:$I$1218,3,FALSE)</f>
        <v>3749675.15</v>
      </c>
      <c r="D581" s="1">
        <f t="shared" si="41"/>
        <v>446261.44999999972</v>
      </c>
      <c r="E581" s="1">
        <f>VLOOKUP(A581,[1]Sheet1!$A$3:$I$1218,8,FALSE)</f>
        <v>4195936.5999999996</v>
      </c>
      <c r="F581" s="1"/>
      <c r="G581" s="1">
        <f>VLOOKUP(A581,[1]Sheet1!$A$3:$I$1217,7,FALSE)</f>
        <v>2097968.2999999998</v>
      </c>
      <c r="H581" s="1"/>
      <c r="I581" s="1">
        <f t="shared" si="42"/>
        <v>2097968.2999999998</v>
      </c>
      <c r="N581" s="5"/>
      <c r="O581" s="9"/>
    </row>
    <row r="582" spans="1:15" x14ac:dyDescent="0.25">
      <c r="A582" t="s">
        <v>892</v>
      </c>
      <c r="B582" t="s">
        <v>893</v>
      </c>
      <c r="C582" s="1">
        <f>VLOOKUP(A582,[1]Sheet1!$A$3:$I$1218,3,FALSE)</f>
        <v>0</v>
      </c>
      <c r="D582" s="1">
        <f t="shared" si="41"/>
        <v>0</v>
      </c>
      <c r="E582" s="1">
        <f>VLOOKUP(A582,[1]Sheet1!$A$3:$I$1218,8,FALSE)</f>
        <v>0</v>
      </c>
      <c r="F582" s="1"/>
      <c r="G582" s="1">
        <f>VLOOKUP(A582,[1]Sheet1!$A$3:$I$1217,7,FALSE)</f>
        <v>0</v>
      </c>
      <c r="H582" s="1"/>
      <c r="I582" s="1">
        <f t="shared" si="42"/>
        <v>0</v>
      </c>
      <c r="N582" s="5"/>
      <c r="O582" s="9"/>
    </row>
    <row r="583" spans="1:15" x14ac:dyDescent="0.25">
      <c r="A583" t="s">
        <v>894</v>
      </c>
      <c r="B583" t="s">
        <v>895</v>
      </c>
      <c r="C583" s="1">
        <f>VLOOKUP(A583,[1]Sheet1!$A$3:$I$1218,3,FALSE)</f>
        <v>0</v>
      </c>
      <c r="D583" s="1">
        <f t="shared" si="41"/>
        <v>0</v>
      </c>
      <c r="E583" s="1">
        <f>VLOOKUP(A583,[1]Sheet1!$A$3:$I$1218,8,FALSE)</f>
        <v>0</v>
      </c>
      <c r="F583" s="1"/>
      <c r="G583" s="1">
        <f>VLOOKUP(A583,[1]Sheet1!$A$3:$I$1217,7,FALSE)</f>
        <v>0</v>
      </c>
      <c r="H583" s="1"/>
      <c r="I583" s="1">
        <f t="shared" si="42"/>
        <v>0</v>
      </c>
      <c r="N583" s="5"/>
      <c r="O583" s="9"/>
    </row>
    <row r="584" spans="1:15" x14ac:dyDescent="0.25">
      <c r="A584" t="s">
        <v>896</v>
      </c>
      <c r="B584" t="s">
        <v>897</v>
      </c>
      <c r="C584" s="1">
        <f>VLOOKUP(A584,[1]Sheet1!$A$3:$I$1218,3,FALSE)</f>
        <v>0</v>
      </c>
      <c r="D584" s="1">
        <f t="shared" si="41"/>
        <v>0</v>
      </c>
      <c r="E584" s="1">
        <f>VLOOKUP(A584,[1]Sheet1!$A$3:$I$1218,8,FALSE)</f>
        <v>0</v>
      </c>
      <c r="F584" s="1"/>
      <c r="G584" s="1">
        <f>VLOOKUP(A584,[1]Sheet1!$A$3:$I$1217,7,FALSE)</f>
        <v>0</v>
      </c>
      <c r="H584" s="1"/>
      <c r="I584" s="1">
        <f t="shared" si="42"/>
        <v>0</v>
      </c>
      <c r="N584" s="5"/>
      <c r="O584" s="9"/>
    </row>
    <row r="585" spans="1:15" x14ac:dyDescent="0.25">
      <c r="A585" t="s">
        <v>898</v>
      </c>
      <c r="B585" t="s">
        <v>899</v>
      </c>
      <c r="C585" s="1">
        <f>VLOOKUP(A585,[1]Sheet1!$A$3:$I$1218,3,FALSE)</f>
        <v>317223.78000000003</v>
      </c>
      <c r="D585" s="1">
        <f t="shared" si="41"/>
        <v>22517.699999999953</v>
      </c>
      <c r="E585" s="1">
        <f>VLOOKUP(A585,[1]Sheet1!$A$3:$I$1218,8,FALSE)</f>
        <v>339741.48</v>
      </c>
      <c r="F585" s="1"/>
      <c r="G585" s="1">
        <f>VLOOKUP(A585,[1]Sheet1!$A$3:$I$1217,7,FALSE)</f>
        <v>169870.74</v>
      </c>
      <c r="H585" s="1"/>
      <c r="I585" s="1">
        <f t="shared" si="42"/>
        <v>169870.74</v>
      </c>
      <c r="N585" s="5"/>
      <c r="O585" s="9"/>
    </row>
    <row r="586" spans="1:15" x14ac:dyDescent="0.25">
      <c r="A586" t="s">
        <v>900</v>
      </c>
      <c r="B586" t="s">
        <v>901</v>
      </c>
      <c r="C586" s="1">
        <f>VLOOKUP(A586,[1]Sheet1!$A$3:$I$1218,3,FALSE)</f>
        <v>0</v>
      </c>
      <c r="D586" s="1">
        <f t="shared" si="41"/>
        <v>0</v>
      </c>
      <c r="E586" s="1">
        <f>VLOOKUP(A586,[1]Sheet1!$A$3:$I$1218,8,FALSE)</f>
        <v>0</v>
      </c>
      <c r="F586" s="1"/>
      <c r="G586" s="1">
        <f>VLOOKUP(A586,[1]Sheet1!$A$3:$I$1217,7,FALSE)</f>
        <v>0</v>
      </c>
      <c r="H586" s="1"/>
      <c r="I586" s="1">
        <f t="shared" si="42"/>
        <v>0</v>
      </c>
      <c r="N586" s="5"/>
      <c r="O586" s="9"/>
    </row>
    <row r="587" spans="1:15" x14ac:dyDescent="0.25">
      <c r="A587" t="s">
        <v>902</v>
      </c>
      <c r="B587" t="s">
        <v>546</v>
      </c>
      <c r="C587" s="1">
        <f>VLOOKUP(A587,[1]Sheet1!$A$3:$I$1218,3,FALSE)</f>
        <v>0</v>
      </c>
      <c r="D587" s="1">
        <f t="shared" si="41"/>
        <v>0</v>
      </c>
      <c r="E587" s="1">
        <f>VLOOKUP(A587,[1]Sheet1!$A$3:$I$1218,8,FALSE)</f>
        <v>0</v>
      </c>
      <c r="F587" s="1"/>
      <c r="G587" s="1">
        <f>VLOOKUP(A587,[1]Sheet1!$A$3:$I$1217,7,FALSE)</f>
        <v>0</v>
      </c>
      <c r="H587" s="1"/>
      <c r="I587" s="1">
        <f t="shared" si="42"/>
        <v>0</v>
      </c>
      <c r="N587" s="5"/>
      <c r="O587" s="9"/>
    </row>
    <row r="588" spans="1:15" x14ac:dyDescent="0.25">
      <c r="A588" t="s">
        <v>903</v>
      </c>
      <c r="B588" t="s">
        <v>904</v>
      </c>
      <c r="C588" s="1">
        <f>VLOOKUP(A588,[1]Sheet1!$A$3:$I$1218,3,FALSE)</f>
        <v>0</v>
      </c>
      <c r="D588" s="1">
        <f t="shared" si="41"/>
        <v>48000</v>
      </c>
      <c r="E588" s="1">
        <f>VLOOKUP(A588,[1]Sheet1!$A$3:$I$1218,8,FALSE)</f>
        <v>48000</v>
      </c>
      <c r="F588" s="1"/>
      <c r="G588" s="1">
        <f>VLOOKUP(A588,[1]Sheet1!$A$3:$I$1217,7,FALSE)</f>
        <v>24000</v>
      </c>
      <c r="H588" s="1"/>
      <c r="I588" s="1">
        <f t="shared" si="42"/>
        <v>24000</v>
      </c>
      <c r="N588" s="5"/>
      <c r="O588" s="9"/>
    </row>
    <row r="589" spans="1:15" x14ac:dyDescent="0.25">
      <c r="A589" t="s">
        <v>905</v>
      </c>
      <c r="B589" t="s">
        <v>906</v>
      </c>
      <c r="C589" s="1">
        <f>VLOOKUP(A589,[1]Sheet1!$A$3:$I$1218,3,FALSE)</f>
        <v>0</v>
      </c>
      <c r="D589" s="1">
        <f t="shared" si="41"/>
        <v>0</v>
      </c>
      <c r="E589" s="1">
        <f>VLOOKUP(A589,[1]Sheet1!$A$3:$I$1218,8,FALSE)</f>
        <v>0</v>
      </c>
      <c r="F589" s="1"/>
      <c r="G589" s="1">
        <f>VLOOKUP(A589,[1]Sheet1!$A$3:$I$1217,7,FALSE)</f>
        <v>0</v>
      </c>
      <c r="H589" s="1"/>
      <c r="I589" s="1">
        <f t="shared" si="42"/>
        <v>0</v>
      </c>
      <c r="N589" s="5"/>
      <c r="O589" s="9"/>
    </row>
    <row r="590" spans="1:15" x14ac:dyDescent="0.25">
      <c r="A590" t="s">
        <v>907</v>
      </c>
      <c r="B590" t="s">
        <v>908</v>
      </c>
      <c r="C590" s="1">
        <f>VLOOKUP(A590,[1]Sheet1!$A$3:$I$1218,3,FALSE)</f>
        <v>0</v>
      </c>
      <c r="D590" s="1">
        <f t="shared" si="41"/>
        <v>0</v>
      </c>
      <c r="E590" s="1">
        <f>VLOOKUP(A590,[1]Sheet1!$A$3:$I$1218,8,FALSE)</f>
        <v>0</v>
      </c>
      <c r="F590" s="1"/>
      <c r="G590" s="1">
        <f>VLOOKUP(A590,[1]Sheet1!$A$3:$I$1217,7,FALSE)</f>
        <v>0</v>
      </c>
      <c r="H590" s="1"/>
      <c r="I590" s="1">
        <f t="shared" si="42"/>
        <v>0</v>
      </c>
      <c r="N590" s="5"/>
      <c r="O590" s="9"/>
    </row>
    <row r="591" spans="1:15" x14ac:dyDescent="0.25">
      <c r="A591" t="s">
        <v>909</v>
      </c>
      <c r="B591" t="s">
        <v>910</v>
      </c>
      <c r="C591" s="1">
        <f>VLOOKUP(A591,[1]Sheet1!$A$3:$I$1218,3,FALSE)</f>
        <v>0</v>
      </c>
      <c r="D591" s="1">
        <f t="shared" si="41"/>
        <v>0</v>
      </c>
      <c r="E591" s="1">
        <f>VLOOKUP(A591,[1]Sheet1!$A$3:$I$1218,8,FALSE)</f>
        <v>0</v>
      </c>
      <c r="F591" s="1"/>
      <c r="G591" s="1">
        <f>VLOOKUP(A591,[1]Sheet1!$A$3:$I$1217,7,FALSE)</f>
        <v>0</v>
      </c>
      <c r="H591" s="1"/>
      <c r="I591" s="1">
        <f t="shared" si="42"/>
        <v>0</v>
      </c>
      <c r="N591" s="5"/>
      <c r="O591" s="9"/>
    </row>
    <row r="592" spans="1:15" x14ac:dyDescent="0.25">
      <c r="A592" t="s">
        <v>1687</v>
      </c>
      <c r="B592" t="s">
        <v>1688</v>
      </c>
      <c r="C592" s="1">
        <f>VLOOKUP(A592,[1]Sheet1!$A$3:$I$1218,3,FALSE)</f>
        <v>103362</v>
      </c>
      <c r="D592" s="1">
        <f t="shared" si="41"/>
        <v>-9128</v>
      </c>
      <c r="E592" s="1">
        <f>VLOOKUP(A592,[1]Sheet1!$A$3:$I$1218,8,FALSE)</f>
        <v>94234</v>
      </c>
      <c r="F592" s="1"/>
      <c r="G592" s="1">
        <f>VLOOKUP(A592,[1]Sheet1!$A$3:$I$1217,7,FALSE)</f>
        <v>47117</v>
      </c>
      <c r="H592" s="1"/>
      <c r="I592" s="1">
        <f t="shared" si="42"/>
        <v>47117</v>
      </c>
      <c r="N592" s="5"/>
      <c r="O592" s="9"/>
    </row>
    <row r="593" spans="1:15" x14ac:dyDescent="0.25">
      <c r="A593" t="s">
        <v>911</v>
      </c>
      <c r="B593" t="s">
        <v>912</v>
      </c>
      <c r="C593" s="1">
        <f>VLOOKUP(A593,[1]Sheet1!$A$3:$I$1218,3,FALSE)</f>
        <v>176240.65</v>
      </c>
      <c r="D593" s="1">
        <f t="shared" si="41"/>
        <v>0</v>
      </c>
      <c r="E593" s="1">
        <f>VLOOKUP(A593,[1]Sheet1!$A$3:$I$1218,8,FALSE)</f>
        <v>176240.65</v>
      </c>
      <c r="F593" s="1"/>
      <c r="G593" s="1">
        <f>VLOOKUP(A593,[1]Sheet1!$A$3:$I$1217,7,FALSE)</f>
        <v>128535.22</v>
      </c>
      <c r="H593" s="1"/>
      <c r="I593" s="1">
        <f t="shared" si="42"/>
        <v>47705.429999999993</v>
      </c>
      <c r="N593" s="5"/>
      <c r="O593" s="9"/>
    </row>
    <row r="594" spans="1:15" x14ac:dyDescent="0.25">
      <c r="A594" t="s">
        <v>913</v>
      </c>
      <c r="B594" t="s">
        <v>914</v>
      </c>
      <c r="C594" s="1">
        <f>VLOOKUP(A594,[1]Sheet1!$A$3:$I$1218,3,FALSE)</f>
        <v>10508.04</v>
      </c>
      <c r="D594" s="1">
        <f t="shared" si="41"/>
        <v>0</v>
      </c>
      <c r="E594" s="1">
        <f>VLOOKUP(A594,[1]Sheet1!$A$3:$I$1218,8,FALSE)</f>
        <v>10508.04</v>
      </c>
      <c r="F594" s="1"/>
      <c r="G594" s="1">
        <f>VLOOKUP(A594,[1]Sheet1!$A$3:$I$1217,7,FALSE)</f>
        <v>0</v>
      </c>
      <c r="H594" s="1"/>
      <c r="I594" s="1">
        <f t="shared" si="42"/>
        <v>10508.04</v>
      </c>
      <c r="N594" s="5"/>
      <c r="O594" s="9"/>
    </row>
    <row r="595" spans="1:15" x14ac:dyDescent="0.25">
      <c r="A595" t="s">
        <v>915</v>
      </c>
      <c r="B595" t="s">
        <v>916</v>
      </c>
      <c r="C595" s="1">
        <f>VLOOKUP(A595,[1]Sheet1!$A$3:$I$1218,3,FALSE)</f>
        <v>0</v>
      </c>
      <c r="D595" s="1">
        <f t="shared" si="41"/>
        <v>0</v>
      </c>
      <c r="E595" s="1">
        <f>VLOOKUP(A595,[1]Sheet1!$A$3:$I$1218,8,FALSE)</f>
        <v>0</v>
      </c>
      <c r="F595" s="1"/>
      <c r="G595" s="1">
        <f>VLOOKUP(A595,[1]Sheet1!$A$3:$I$1217,7,FALSE)</f>
        <v>0</v>
      </c>
      <c r="H595" s="1"/>
      <c r="I595" s="1">
        <f t="shared" si="42"/>
        <v>0</v>
      </c>
      <c r="N595" s="5"/>
      <c r="O595" s="9"/>
    </row>
    <row r="596" spans="1:15" x14ac:dyDescent="0.25">
      <c r="A596" t="s">
        <v>917</v>
      </c>
      <c r="B596" t="s">
        <v>918</v>
      </c>
      <c r="C596" s="1">
        <f>VLOOKUP(A596,[1]Sheet1!$A$3:$I$1218,3,FALSE)</f>
        <v>0</v>
      </c>
      <c r="D596" s="1">
        <f t="shared" si="41"/>
        <v>0</v>
      </c>
      <c r="E596" s="1">
        <f>VLOOKUP(A596,[1]Sheet1!$A$3:$I$1218,8,FALSE)</f>
        <v>0</v>
      </c>
      <c r="F596" s="1"/>
      <c r="G596" s="1">
        <f>VLOOKUP(A596,[1]Sheet1!$A$3:$I$1217,7,FALSE)</f>
        <v>0</v>
      </c>
      <c r="H596" s="1"/>
      <c r="I596" s="1">
        <f t="shared" si="42"/>
        <v>0</v>
      </c>
      <c r="N596" s="5"/>
      <c r="O596" s="9"/>
    </row>
    <row r="597" spans="1:15" x14ac:dyDescent="0.25">
      <c r="A597" t="s">
        <v>919</v>
      </c>
      <c r="B597" t="s">
        <v>920</v>
      </c>
      <c r="C597" s="1">
        <f>VLOOKUP(A597,[1]Sheet1!$A$3:$I$1218,3,FALSE)</f>
        <v>0</v>
      </c>
      <c r="D597" s="1">
        <f t="shared" si="41"/>
        <v>0</v>
      </c>
      <c r="E597" s="1">
        <f>VLOOKUP(A597,[1]Sheet1!$A$3:$I$1218,8,FALSE)</f>
        <v>0</v>
      </c>
      <c r="F597" s="1"/>
      <c r="G597" s="1">
        <f>VLOOKUP(A597,[1]Sheet1!$A$3:$I$1217,7,FALSE)</f>
        <v>0</v>
      </c>
      <c r="H597" s="1"/>
      <c r="I597" s="1">
        <f t="shared" si="42"/>
        <v>0</v>
      </c>
      <c r="N597" s="5"/>
      <c r="O597" s="9"/>
    </row>
    <row r="598" spans="1:15" x14ac:dyDescent="0.25">
      <c r="A598" t="s">
        <v>921</v>
      </c>
      <c r="B598" t="s">
        <v>922</v>
      </c>
      <c r="C598" s="1">
        <f>VLOOKUP(A598,[1]Sheet1!$A$3:$I$1218,3,FALSE)</f>
        <v>114646.02</v>
      </c>
      <c r="D598" s="1">
        <f t="shared" si="41"/>
        <v>-114646.02</v>
      </c>
      <c r="E598" s="1">
        <f>VLOOKUP(A598,[1]Sheet1!$A$3:$I$1218,8,FALSE)</f>
        <v>0</v>
      </c>
      <c r="F598" s="1"/>
      <c r="G598" s="1">
        <f>VLOOKUP(A598,[1]Sheet1!$A$3:$I$1217,7,FALSE)</f>
        <v>0</v>
      </c>
      <c r="H598" s="1"/>
      <c r="I598" s="1">
        <f t="shared" si="42"/>
        <v>0</v>
      </c>
      <c r="N598" s="5"/>
      <c r="O598" s="9"/>
    </row>
    <row r="599" spans="1:15" x14ac:dyDescent="0.25">
      <c r="A599" t="s">
        <v>923</v>
      </c>
      <c r="B599" t="s">
        <v>569</v>
      </c>
      <c r="C599" s="1">
        <f>VLOOKUP(A599,[1]Sheet1!$A$3:$I$1218,3,FALSE)</f>
        <v>36000</v>
      </c>
      <c r="D599" s="1">
        <f t="shared" si="41"/>
        <v>9000</v>
      </c>
      <c r="E599" s="1">
        <f>VLOOKUP(A599,[1]Sheet1!$A$3:$I$1218,8,FALSE)</f>
        <v>45000</v>
      </c>
      <c r="F599" s="1"/>
      <c r="G599" s="1">
        <f>VLOOKUP(A599,[1]Sheet1!$A$3:$I$1217,7,FALSE)</f>
        <v>22500</v>
      </c>
      <c r="H599" s="1"/>
      <c r="I599" s="1">
        <f t="shared" si="42"/>
        <v>22500</v>
      </c>
      <c r="N599" s="5"/>
      <c r="O599" s="9"/>
    </row>
    <row r="600" spans="1:15" x14ac:dyDescent="0.25">
      <c r="A600" t="s">
        <v>924</v>
      </c>
      <c r="B600" t="s">
        <v>925</v>
      </c>
      <c r="C600" s="1">
        <f>VLOOKUP(A600,[1]Sheet1!$A$3:$I$1218,3,FALSE)</f>
        <v>180000</v>
      </c>
      <c r="D600" s="1">
        <f t="shared" si="41"/>
        <v>45000</v>
      </c>
      <c r="E600" s="1">
        <f>VLOOKUP(A600,[1]Sheet1!$A$3:$I$1218,8,FALSE)</f>
        <v>225000</v>
      </c>
      <c r="F600" s="1"/>
      <c r="G600" s="1">
        <f>VLOOKUP(A600,[1]Sheet1!$A$3:$I$1217,7,FALSE)</f>
        <v>112500</v>
      </c>
      <c r="H600" s="1"/>
      <c r="I600" s="1">
        <f t="shared" si="42"/>
        <v>112500</v>
      </c>
      <c r="N600" s="5"/>
      <c r="O600" s="9"/>
    </row>
    <row r="601" spans="1:15" x14ac:dyDescent="0.25">
      <c r="A601" t="s">
        <v>926</v>
      </c>
      <c r="B601" t="s">
        <v>576</v>
      </c>
      <c r="C601" s="1">
        <f>VLOOKUP(A601,[1]Sheet1!$A$3:$I$1218,3,FALSE)</f>
        <v>0</v>
      </c>
      <c r="D601" s="1">
        <f t="shared" si="41"/>
        <v>0</v>
      </c>
      <c r="E601" s="1">
        <f>VLOOKUP(A601,[1]Sheet1!$A$3:$I$1218,8,FALSE)</f>
        <v>0</v>
      </c>
      <c r="F601" s="1"/>
      <c r="G601" s="1">
        <f>VLOOKUP(A601,[1]Sheet1!$A$3:$I$1217,7,FALSE)</f>
        <v>0</v>
      </c>
      <c r="H601" s="1"/>
      <c r="I601" s="1">
        <f t="shared" si="42"/>
        <v>0</v>
      </c>
      <c r="N601" s="5"/>
      <c r="O601" s="9"/>
    </row>
    <row r="602" spans="1:15" x14ac:dyDescent="0.25">
      <c r="A602" t="s">
        <v>927</v>
      </c>
      <c r="B602" t="s">
        <v>928</v>
      </c>
      <c r="C602" s="1">
        <f>VLOOKUP(A602,[1]Sheet1!$A$3:$I$1218,3,FALSE)</f>
        <v>2885.79</v>
      </c>
      <c r="D602" s="1">
        <f t="shared" si="41"/>
        <v>-197.78999999999996</v>
      </c>
      <c r="E602" s="1">
        <f>VLOOKUP(A602,[1]Sheet1!$A$3:$I$1218,8,FALSE)</f>
        <v>2688</v>
      </c>
      <c r="F602" s="1"/>
      <c r="G602" s="1">
        <f>VLOOKUP(A602,[1]Sheet1!$A$3:$I$1217,7,FALSE)</f>
        <v>1344</v>
      </c>
      <c r="H602" s="1"/>
      <c r="I602" s="1">
        <f t="shared" si="42"/>
        <v>1344</v>
      </c>
      <c r="N602" s="5"/>
      <c r="O602" s="9"/>
    </row>
    <row r="603" spans="1:15" x14ac:dyDescent="0.25">
      <c r="A603" t="s">
        <v>929</v>
      </c>
      <c r="B603" t="s">
        <v>930</v>
      </c>
      <c r="C603" s="1">
        <f>VLOOKUP(A603,[1]Sheet1!$A$3:$I$1218,3,FALSE)</f>
        <v>0</v>
      </c>
      <c r="D603" s="1">
        <f t="shared" si="41"/>
        <v>0</v>
      </c>
      <c r="E603" s="1">
        <f>VLOOKUP(A603,[1]Sheet1!$A$3:$I$1218,8,FALSE)</f>
        <v>0</v>
      </c>
      <c r="F603" s="1"/>
      <c r="G603" s="1">
        <f>VLOOKUP(A603,[1]Sheet1!$A$3:$I$1217,7,FALSE)</f>
        <v>0</v>
      </c>
      <c r="H603" s="1"/>
      <c r="I603" s="1">
        <f t="shared" si="42"/>
        <v>0</v>
      </c>
      <c r="N603" s="5"/>
      <c r="O603" s="9"/>
    </row>
    <row r="604" spans="1:15" x14ac:dyDescent="0.25">
      <c r="A604" t="s">
        <v>931</v>
      </c>
      <c r="B604" t="s">
        <v>583</v>
      </c>
      <c r="C604" s="1">
        <f>VLOOKUP(A604,[1]Sheet1!$A$3:$I$1218,3,FALSE)</f>
        <v>7475.02</v>
      </c>
      <c r="D604" s="1">
        <f t="shared" si="41"/>
        <v>-7475.02</v>
      </c>
      <c r="E604" s="1">
        <f>VLOOKUP(A604,[1]Sheet1!$A$3:$I$1218,8,FALSE)</f>
        <v>0</v>
      </c>
      <c r="F604" s="1"/>
      <c r="G604" s="1">
        <f>VLOOKUP(A604,[1]Sheet1!$A$3:$I$1217,7,FALSE)</f>
        <v>0</v>
      </c>
      <c r="H604" s="1"/>
      <c r="I604" s="1">
        <f t="shared" si="42"/>
        <v>0</v>
      </c>
      <c r="N604" s="5"/>
      <c r="O604" s="9"/>
    </row>
    <row r="605" spans="1:15" x14ac:dyDescent="0.25">
      <c r="A605" t="s">
        <v>932</v>
      </c>
      <c r="B605" t="s">
        <v>933</v>
      </c>
      <c r="C605" s="1">
        <f>VLOOKUP(A605,[1]Sheet1!$A$3:$I$1218,3,FALSE)</f>
        <v>46440.44</v>
      </c>
      <c r="D605" s="1">
        <f t="shared" si="41"/>
        <v>-1725.0400000000009</v>
      </c>
      <c r="E605" s="1">
        <f>VLOOKUP(A605,[1]Sheet1!$A$3:$I$1218,8,FALSE)</f>
        <v>44715.4</v>
      </c>
      <c r="F605" s="1"/>
      <c r="G605" s="1">
        <f>VLOOKUP(A605,[1]Sheet1!$A$3:$I$1217,7,FALSE)</f>
        <v>22357.7</v>
      </c>
      <c r="H605" s="1"/>
      <c r="I605" s="1">
        <f t="shared" si="42"/>
        <v>22357.7</v>
      </c>
      <c r="N605" s="5"/>
      <c r="O605" s="9"/>
    </row>
    <row r="606" spans="1:15" x14ac:dyDescent="0.25">
      <c r="A606" t="s">
        <v>934</v>
      </c>
      <c r="B606" t="s">
        <v>590</v>
      </c>
      <c r="C606" s="1">
        <f>VLOOKUP(A606,[1]Sheet1!$A$3:$I$1218,3,FALSE)</f>
        <v>0</v>
      </c>
      <c r="D606" s="1">
        <f t="shared" si="41"/>
        <v>0</v>
      </c>
      <c r="E606" s="1">
        <f>VLOOKUP(A606,[1]Sheet1!$A$3:$I$1218,8,FALSE)</f>
        <v>0</v>
      </c>
      <c r="F606" s="1"/>
      <c r="G606" s="1">
        <f>VLOOKUP(A606,[1]Sheet1!$A$3:$I$1217,7,FALSE)</f>
        <v>0</v>
      </c>
      <c r="H606" s="1"/>
      <c r="I606" s="1">
        <f t="shared" si="42"/>
        <v>0</v>
      </c>
      <c r="N606" s="5"/>
      <c r="O606" s="9"/>
    </row>
    <row r="607" spans="1:15" x14ac:dyDescent="0.25">
      <c r="A607" t="s">
        <v>935</v>
      </c>
      <c r="B607" t="s">
        <v>936</v>
      </c>
      <c r="C607" s="1">
        <f>VLOOKUP(A607,[1]Sheet1!$A$3:$I$1218,3,FALSE)</f>
        <v>0</v>
      </c>
      <c r="D607" s="1">
        <f t="shared" si="41"/>
        <v>0</v>
      </c>
      <c r="E607" s="1">
        <f>VLOOKUP(A607,[1]Sheet1!$A$3:$I$1218,8,FALSE)</f>
        <v>0</v>
      </c>
      <c r="F607" s="1"/>
      <c r="G607" s="1">
        <f>VLOOKUP(A607,[1]Sheet1!$A$3:$I$1217,7,FALSE)</f>
        <v>0</v>
      </c>
      <c r="H607" s="1"/>
      <c r="I607" s="1">
        <f t="shared" si="42"/>
        <v>0</v>
      </c>
      <c r="N607" s="5"/>
      <c r="O607" s="9"/>
    </row>
    <row r="608" spans="1:15" x14ac:dyDescent="0.25">
      <c r="A608" t="s">
        <v>937</v>
      </c>
      <c r="B608" t="s">
        <v>938</v>
      </c>
      <c r="C608" s="1">
        <f>VLOOKUP(A608,[1]Sheet1!$A$3:$I$1218,3,FALSE)</f>
        <v>0</v>
      </c>
      <c r="D608" s="1">
        <f t="shared" si="41"/>
        <v>0</v>
      </c>
      <c r="E608" s="1">
        <f>VLOOKUP(A608,[1]Sheet1!$A$3:$I$1218,8,FALSE)</f>
        <v>0</v>
      </c>
      <c r="F608" s="1"/>
      <c r="G608" s="1">
        <f>VLOOKUP(A608,[1]Sheet1!$A$3:$I$1217,7,FALSE)</f>
        <v>0</v>
      </c>
      <c r="H608" s="1"/>
      <c r="I608" s="1">
        <f t="shared" si="42"/>
        <v>0</v>
      </c>
      <c r="N608" s="5"/>
      <c r="O608" s="9"/>
    </row>
    <row r="609" spans="1:15" x14ac:dyDescent="0.25">
      <c r="A609" t="s">
        <v>939</v>
      </c>
      <c r="B609" t="s">
        <v>940</v>
      </c>
      <c r="C609" s="1">
        <f>VLOOKUP(A609,[1]Sheet1!$A$3:$I$1218,3,FALSE)</f>
        <v>275257.09000000003</v>
      </c>
      <c r="D609" s="1">
        <f t="shared" si="41"/>
        <v>9080.0299999999697</v>
      </c>
      <c r="E609" s="1">
        <f>VLOOKUP(A609,[1]Sheet1!$A$3:$I$1218,8,FALSE)</f>
        <v>284337.12</v>
      </c>
      <c r="F609" s="1"/>
      <c r="G609" s="1">
        <f>VLOOKUP(A609,[1]Sheet1!$A$3:$I$1217,7,FALSE)</f>
        <v>142168.56</v>
      </c>
      <c r="H609" s="1"/>
      <c r="I609" s="1">
        <f t="shared" si="42"/>
        <v>142168.56</v>
      </c>
      <c r="N609" s="5"/>
      <c r="O609" s="9"/>
    </row>
    <row r="610" spans="1:15" x14ac:dyDescent="0.25">
      <c r="A610" t="s">
        <v>941</v>
      </c>
      <c r="B610" t="s">
        <v>942</v>
      </c>
      <c r="C610" s="1">
        <f>VLOOKUP(A610,[1]Sheet1!$A$3:$I$1218,3,FALSE)</f>
        <v>0</v>
      </c>
      <c r="D610" s="1">
        <f t="shared" si="41"/>
        <v>0</v>
      </c>
      <c r="E610" s="1">
        <f>VLOOKUP(A610,[1]Sheet1!$A$3:$I$1218,8,FALSE)</f>
        <v>0</v>
      </c>
      <c r="F610" s="1"/>
      <c r="G610" s="1">
        <f>VLOOKUP(A610,[1]Sheet1!$A$3:$I$1217,7,FALSE)</f>
        <v>0</v>
      </c>
      <c r="H610" s="1"/>
      <c r="I610" s="1">
        <f t="shared" si="42"/>
        <v>0</v>
      </c>
      <c r="N610" s="5"/>
      <c r="O610" s="9"/>
    </row>
    <row r="611" spans="1:15" x14ac:dyDescent="0.25">
      <c r="A611" t="s">
        <v>943</v>
      </c>
      <c r="B611" t="s">
        <v>944</v>
      </c>
      <c r="C611" s="1">
        <f>VLOOKUP(A611,[1]Sheet1!$A$3:$I$1218,3,FALSE)</f>
        <v>0</v>
      </c>
      <c r="D611" s="1">
        <f t="shared" si="41"/>
        <v>0</v>
      </c>
      <c r="E611" s="1">
        <f>VLOOKUP(A611,[1]Sheet1!$A$3:$I$1218,8,FALSE)</f>
        <v>0</v>
      </c>
      <c r="F611" s="1"/>
      <c r="G611" s="1">
        <f>VLOOKUP(A611,[1]Sheet1!$A$3:$I$1217,7,FALSE)</f>
        <v>0</v>
      </c>
      <c r="H611" s="1"/>
      <c r="I611" s="1">
        <f t="shared" si="42"/>
        <v>0</v>
      </c>
      <c r="N611" s="5"/>
      <c r="O611" s="9"/>
    </row>
    <row r="612" spans="1:15" x14ac:dyDescent="0.25">
      <c r="A612" t="s">
        <v>945</v>
      </c>
      <c r="B612" t="s">
        <v>946</v>
      </c>
      <c r="C612" s="1">
        <f>VLOOKUP(A612,[1]Sheet1!$A$3:$I$1218,3,FALSE)</f>
        <v>718732.18</v>
      </c>
      <c r="D612" s="1">
        <f t="shared" si="41"/>
        <v>-29759.380000000005</v>
      </c>
      <c r="E612" s="1">
        <f>VLOOKUP(A612,[1]Sheet1!$A$3:$I$1218,8,FALSE)</f>
        <v>688972.80000000005</v>
      </c>
      <c r="F612" s="1"/>
      <c r="G612" s="1">
        <f>VLOOKUP(A612,[1]Sheet1!$A$3:$I$1217,7,FALSE)</f>
        <v>344486.40000000002</v>
      </c>
      <c r="H612" s="1"/>
      <c r="I612" s="1">
        <f t="shared" si="42"/>
        <v>344486.40000000002</v>
      </c>
      <c r="N612" s="5"/>
      <c r="O612" s="9"/>
    </row>
    <row r="613" spans="1:15" x14ac:dyDescent="0.25">
      <c r="A613" t="s">
        <v>947</v>
      </c>
      <c r="B613" t="s">
        <v>948</v>
      </c>
      <c r="C613" s="1">
        <f>VLOOKUP(A613,[1]Sheet1!$A$3:$I$1218,3,FALSE)</f>
        <v>0</v>
      </c>
      <c r="D613" s="1">
        <f t="shared" si="41"/>
        <v>0</v>
      </c>
      <c r="E613" s="1">
        <f>VLOOKUP(A613,[1]Sheet1!$A$3:$I$1218,8,FALSE)</f>
        <v>0</v>
      </c>
      <c r="F613" s="1"/>
      <c r="G613" s="1">
        <f>VLOOKUP(A613,[1]Sheet1!$A$3:$I$1217,7,FALSE)</f>
        <v>0</v>
      </c>
      <c r="H613" s="1"/>
      <c r="I613" s="1">
        <f t="shared" si="42"/>
        <v>0</v>
      </c>
      <c r="N613" s="5"/>
      <c r="O613" s="9"/>
    </row>
    <row r="614" spans="1:15" x14ac:dyDescent="0.25">
      <c r="A614" t="s">
        <v>949</v>
      </c>
      <c r="B614" t="s">
        <v>950</v>
      </c>
      <c r="C614" s="1">
        <f>VLOOKUP(A614,[1]Sheet1!$A$3:$I$1218,3,FALSE)</f>
        <v>0</v>
      </c>
      <c r="D614" s="1">
        <f t="shared" si="41"/>
        <v>0</v>
      </c>
      <c r="E614" s="1">
        <f>VLOOKUP(A614,[1]Sheet1!$A$3:$I$1218,8,FALSE)</f>
        <v>0</v>
      </c>
      <c r="F614" s="1"/>
      <c r="G614" s="1">
        <f>VLOOKUP(A614,[1]Sheet1!$A$3:$I$1217,7,FALSE)</f>
        <v>0</v>
      </c>
      <c r="H614" s="1"/>
      <c r="I614" s="1">
        <f t="shared" si="42"/>
        <v>0</v>
      </c>
      <c r="N614" s="5"/>
      <c r="O614" s="9"/>
    </row>
    <row r="615" spans="1:15" x14ac:dyDescent="0.25">
      <c r="A615" t="s">
        <v>951</v>
      </c>
      <c r="B615" t="s">
        <v>952</v>
      </c>
      <c r="C615" s="1">
        <f>VLOOKUP(A615,[1]Sheet1!$A$3:$I$1218,3,FALSE)</f>
        <v>39230.76</v>
      </c>
      <c r="D615" s="1">
        <f t="shared" si="41"/>
        <v>893.41999999999825</v>
      </c>
      <c r="E615" s="1">
        <f>VLOOKUP(A615,[1]Sheet1!$A$3:$I$1218,8,FALSE)</f>
        <v>40124.18</v>
      </c>
      <c r="F615" s="1"/>
      <c r="G615" s="1">
        <f>VLOOKUP(A615,[1]Sheet1!$A$3:$I$1217,7,FALSE)</f>
        <v>20062.09</v>
      </c>
      <c r="H615" s="1"/>
      <c r="I615" s="1">
        <f t="shared" si="42"/>
        <v>20062.09</v>
      </c>
      <c r="N615" s="5"/>
      <c r="O615" s="9"/>
    </row>
    <row r="616" spans="1:15" x14ac:dyDescent="0.25">
      <c r="A616" t="s">
        <v>953</v>
      </c>
      <c r="B616" t="s">
        <v>954</v>
      </c>
      <c r="C616" s="1">
        <f>VLOOKUP(A616,[1]Sheet1!$A$3:$I$1218,3,FALSE)</f>
        <v>0</v>
      </c>
      <c r="D616" s="1">
        <f t="shared" si="41"/>
        <v>0</v>
      </c>
      <c r="E616" s="1">
        <f>VLOOKUP(A616,[1]Sheet1!$A$3:$I$1218,8,FALSE)</f>
        <v>0</v>
      </c>
      <c r="F616" s="1"/>
      <c r="G616" s="1">
        <f>VLOOKUP(A616,[1]Sheet1!$A$3:$I$1217,7,FALSE)</f>
        <v>0</v>
      </c>
      <c r="H616" s="1"/>
      <c r="I616" s="1">
        <f t="shared" si="42"/>
        <v>0</v>
      </c>
      <c r="N616" s="5"/>
      <c r="O616" s="9"/>
    </row>
    <row r="617" spans="1:15" x14ac:dyDescent="0.25">
      <c r="A617" t="s">
        <v>955</v>
      </c>
      <c r="B617" t="s">
        <v>635</v>
      </c>
      <c r="C617" s="1">
        <f>VLOOKUP(A617,[1]Sheet1!$A$3:$I$1218,3,FALSE)</f>
        <v>0</v>
      </c>
      <c r="D617" s="1">
        <f t="shared" si="41"/>
        <v>0</v>
      </c>
      <c r="E617" s="1">
        <f>VLOOKUP(A617,[1]Sheet1!$A$3:$I$1218,8,FALSE)</f>
        <v>0</v>
      </c>
      <c r="F617" s="1"/>
      <c r="G617" s="1">
        <f>VLOOKUP(A617,[1]Sheet1!$A$3:$I$1217,7,FALSE)</f>
        <v>0</v>
      </c>
      <c r="H617" s="1"/>
      <c r="I617" s="1">
        <f t="shared" si="42"/>
        <v>0</v>
      </c>
      <c r="N617" s="5"/>
      <c r="O617" s="9"/>
    </row>
    <row r="618" spans="1:15" x14ac:dyDescent="0.25">
      <c r="A618" t="s">
        <v>956</v>
      </c>
      <c r="B618" t="s">
        <v>957</v>
      </c>
      <c r="C618" s="1">
        <f>VLOOKUP(A618,[1]Sheet1!$A$3:$I$1218,3,FALSE)</f>
        <v>0</v>
      </c>
      <c r="D618" s="1">
        <f t="shared" si="41"/>
        <v>0</v>
      </c>
      <c r="E618" s="1">
        <f>VLOOKUP(A618,[1]Sheet1!$A$3:$I$1218,8,FALSE)</f>
        <v>0</v>
      </c>
      <c r="F618" s="1"/>
      <c r="G618" s="1">
        <f>VLOOKUP(A618,[1]Sheet1!$A$3:$I$1217,7,FALSE)</f>
        <v>146.9</v>
      </c>
      <c r="H618" s="1"/>
      <c r="I618" s="1">
        <f t="shared" si="42"/>
        <v>-146.9</v>
      </c>
      <c r="N618" s="5"/>
      <c r="O618" s="9"/>
    </row>
    <row r="619" spans="1:15" x14ac:dyDescent="0.25">
      <c r="A619" t="s">
        <v>958</v>
      </c>
      <c r="B619" t="s">
        <v>959</v>
      </c>
      <c r="C619" s="1">
        <f>VLOOKUP(A619,[1]Sheet1!$A$3:$I$1218,3,FALSE)</f>
        <v>0</v>
      </c>
      <c r="D619" s="1">
        <f t="shared" si="41"/>
        <v>0</v>
      </c>
      <c r="E619" s="1">
        <f>VLOOKUP(A619,[1]Sheet1!$A$3:$I$1218,8,FALSE)</f>
        <v>0</v>
      </c>
      <c r="F619" s="1"/>
      <c r="G619" s="1">
        <f>VLOOKUP(A619,[1]Sheet1!$A$3:$I$1217,7,FALSE)</f>
        <v>0</v>
      </c>
      <c r="H619" s="1"/>
      <c r="I619" s="1">
        <f t="shared" si="42"/>
        <v>0</v>
      </c>
      <c r="N619" s="5"/>
      <c r="O619" s="9"/>
    </row>
    <row r="620" spans="1:15" x14ac:dyDescent="0.25">
      <c r="A620" t="s">
        <v>960</v>
      </c>
      <c r="B620" t="s">
        <v>961</v>
      </c>
      <c r="C620" s="1">
        <f>VLOOKUP(A620,[1]Sheet1!$A$3:$I$1218,3,FALSE)</f>
        <v>0</v>
      </c>
      <c r="D620" s="1">
        <f t="shared" si="41"/>
        <v>0</v>
      </c>
      <c r="E620" s="1">
        <f>VLOOKUP(A620,[1]Sheet1!$A$3:$I$1218,8,FALSE)</f>
        <v>0</v>
      </c>
      <c r="F620" s="1"/>
      <c r="G620" s="1">
        <f>VLOOKUP(A620,[1]Sheet1!$A$3:$I$1217,7,FALSE)</f>
        <v>0</v>
      </c>
      <c r="H620" s="1"/>
      <c r="I620" s="1">
        <f t="shared" si="42"/>
        <v>0</v>
      </c>
      <c r="N620" s="5"/>
      <c r="O620" s="9"/>
    </row>
    <row r="621" spans="1:15" x14ac:dyDescent="0.25">
      <c r="A621" t="s">
        <v>962</v>
      </c>
      <c r="B621" t="s">
        <v>963</v>
      </c>
      <c r="C621" s="1">
        <f>VLOOKUP(A621,[1]Sheet1!$A$3:$I$1218,3,FALSE)</f>
        <v>0</v>
      </c>
      <c r="D621" s="1">
        <f t="shared" si="41"/>
        <v>0</v>
      </c>
      <c r="E621" s="1">
        <f>VLOOKUP(A621,[1]Sheet1!$A$3:$I$1218,8,FALSE)</f>
        <v>0</v>
      </c>
      <c r="F621" s="1"/>
      <c r="G621" s="1">
        <f>VLOOKUP(A621,[1]Sheet1!$A$3:$I$1217,7,FALSE)</f>
        <v>0</v>
      </c>
      <c r="H621" s="1"/>
      <c r="I621" s="1">
        <f t="shared" si="42"/>
        <v>0</v>
      </c>
      <c r="N621" s="5"/>
      <c r="O621" s="9"/>
    </row>
    <row r="622" spans="1:15" x14ac:dyDescent="0.25">
      <c r="A622" t="s">
        <v>964</v>
      </c>
      <c r="B622" t="s">
        <v>965</v>
      </c>
      <c r="C622" s="1">
        <f>VLOOKUP(A622,[1]Sheet1!$A$3:$I$1218,3,FALSE)</f>
        <v>0</v>
      </c>
      <c r="D622" s="1">
        <f t="shared" si="41"/>
        <v>0</v>
      </c>
      <c r="E622" s="1">
        <f>VLOOKUP(A622,[1]Sheet1!$A$3:$I$1218,8,FALSE)</f>
        <v>0</v>
      </c>
      <c r="F622" s="1"/>
      <c r="G622" s="1">
        <f>VLOOKUP(A622,[1]Sheet1!$A$3:$I$1217,7,FALSE)</f>
        <v>750</v>
      </c>
      <c r="H622" s="1"/>
      <c r="I622" s="1">
        <f t="shared" si="42"/>
        <v>-750</v>
      </c>
      <c r="N622" s="5"/>
      <c r="O622" s="9"/>
    </row>
    <row r="623" spans="1:15" x14ac:dyDescent="0.25">
      <c r="A623" t="s">
        <v>966</v>
      </c>
      <c r="B623" t="s">
        <v>72</v>
      </c>
      <c r="C623" s="1">
        <f>VLOOKUP(A623,[1]Sheet1!$A$3:$I$1218,3,FALSE)</f>
        <v>0</v>
      </c>
      <c r="D623" s="1">
        <f t="shared" si="41"/>
        <v>2500</v>
      </c>
      <c r="E623" s="1">
        <f>VLOOKUP(A623,[1]Sheet1!$A$3:$I$1218,8,FALSE)</f>
        <v>2500</v>
      </c>
      <c r="F623" s="1"/>
      <c r="G623" s="1">
        <f>VLOOKUP(A623,[1]Sheet1!$A$3:$I$1217,7,FALSE)</f>
        <v>1307.5999999999999</v>
      </c>
      <c r="H623" s="1"/>
      <c r="I623" s="1">
        <f t="shared" si="42"/>
        <v>1192.4000000000001</v>
      </c>
      <c r="N623" s="5"/>
      <c r="O623" s="9"/>
    </row>
    <row r="624" spans="1:15" x14ac:dyDescent="0.25">
      <c r="A624" t="s">
        <v>967</v>
      </c>
      <c r="B624" t="s">
        <v>968</v>
      </c>
      <c r="C624" s="1">
        <f>VLOOKUP(A624,[1]Sheet1!$A$3:$I$1218,3,FALSE)</f>
        <v>0</v>
      </c>
      <c r="D624" s="1">
        <f t="shared" si="41"/>
        <v>0</v>
      </c>
      <c r="E624" s="1">
        <f>VLOOKUP(A624,[1]Sheet1!$A$3:$I$1218,8,FALSE)</f>
        <v>0</v>
      </c>
      <c r="F624" s="1"/>
      <c r="G624" s="1">
        <f>VLOOKUP(A624,[1]Sheet1!$A$3:$I$1217,7,FALSE)</f>
        <v>0</v>
      </c>
      <c r="H624" s="1"/>
      <c r="I624" s="1">
        <f t="shared" si="42"/>
        <v>0</v>
      </c>
      <c r="N624" s="5"/>
      <c r="O624" s="9"/>
    </row>
    <row r="625" spans="1:15" x14ac:dyDescent="0.25">
      <c r="A625" t="s">
        <v>969</v>
      </c>
      <c r="B625" t="s">
        <v>970</v>
      </c>
      <c r="C625" s="1">
        <f>VLOOKUP(A625,[1]Sheet1!$A$3:$I$1218,3,FALSE)</f>
        <v>0</v>
      </c>
      <c r="D625" s="1">
        <f t="shared" si="41"/>
        <v>0</v>
      </c>
      <c r="E625" s="1">
        <f>VLOOKUP(A625,[1]Sheet1!$A$3:$I$1218,8,FALSE)</f>
        <v>0</v>
      </c>
      <c r="F625" s="1"/>
      <c r="G625" s="1">
        <f>VLOOKUP(A625,[1]Sheet1!$A$3:$I$1217,7,FALSE)</f>
        <v>0</v>
      </c>
      <c r="H625" s="1"/>
      <c r="I625" s="1">
        <f t="shared" si="42"/>
        <v>0</v>
      </c>
      <c r="N625" s="5"/>
      <c r="O625" s="9"/>
    </row>
    <row r="626" spans="1:15" x14ac:dyDescent="0.25">
      <c r="A626" t="s">
        <v>971</v>
      </c>
      <c r="B626" t="s">
        <v>678</v>
      </c>
      <c r="C626" s="1">
        <f>VLOOKUP(A626,[1]Sheet1!$A$3:$I$1218,3,FALSE)</f>
        <v>0</v>
      </c>
      <c r="D626" s="1">
        <f t="shared" si="41"/>
        <v>18758.3</v>
      </c>
      <c r="E626" s="1">
        <f>VLOOKUP(A626,[1]Sheet1!$A$3:$I$1218,8,FALSE)</f>
        <v>18758.3</v>
      </c>
      <c r="F626" s="1"/>
      <c r="G626" s="1">
        <f>VLOOKUP(A626,[1]Sheet1!$A$3:$I$1217,7,FALSE)</f>
        <v>9379.15</v>
      </c>
      <c r="H626" s="1"/>
      <c r="I626" s="1">
        <f t="shared" si="42"/>
        <v>9379.15</v>
      </c>
      <c r="N626" s="5"/>
      <c r="O626" s="9"/>
    </row>
    <row r="627" spans="1:15" x14ac:dyDescent="0.25">
      <c r="A627" t="s">
        <v>972</v>
      </c>
      <c r="B627" t="s">
        <v>973</v>
      </c>
      <c r="C627" s="1">
        <f>VLOOKUP(A627,[1]Sheet1!$A$3:$I$1218,3,FALSE)</f>
        <v>51000</v>
      </c>
      <c r="D627" s="1">
        <f t="shared" si="41"/>
        <v>99000</v>
      </c>
      <c r="E627" s="1">
        <f>VLOOKUP(A627,[1]Sheet1!$A$3:$I$1218,8,FALSE)</f>
        <v>150000</v>
      </c>
      <c r="F627" s="1"/>
      <c r="G627" s="1">
        <f>VLOOKUP(A627,[1]Sheet1!$A$3:$I$1217,7,FALSE)</f>
        <v>115056.02</v>
      </c>
      <c r="H627" s="1"/>
      <c r="I627" s="1">
        <f t="shared" si="42"/>
        <v>34943.979999999996</v>
      </c>
      <c r="N627" s="5"/>
      <c r="O627" s="9"/>
    </row>
    <row r="628" spans="1:15" x14ac:dyDescent="0.25">
      <c r="A628" s="4" t="s">
        <v>974</v>
      </c>
      <c r="B628" s="4" t="s">
        <v>975</v>
      </c>
      <c r="C628" s="1">
        <f>VLOOKUP(A628,[1]Sheet1!$A$3:$I$1218,3,FALSE)</f>
        <v>0</v>
      </c>
      <c r="D628" s="1">
        <f t="shared" si="41"/>
        <v>17392.16</v>
      </c>
      <c r="E628" s="1">
        <f>VLOOKUP(A628,[1]Sheet1!$A$3:$I$1218,8,FALSE)</f>
        <v>17392.16</v>
      </c>
      <c r="F628" s="1"/>
      <c r="G628" s="1">
        <f>VLOOKUP(A628,[1]Sheet1!$A$3:$I$1217,7,FALSE)</f>
        <v>8696.08</v>
      </c>
      <c r="H628" s="1"/>
      <c r="I628" s="1">
        <f t="shared" si="42"/>
        <v>8696.08</v>
      </c>
      <c r="N628" s="5"/>
      <c r="O628" s="9"/>
    </row>
    <row r="629" spans="1:15" x14ac:dyDescent="0.25">
      <c r="A629" s="4" t="s">
        <v>976</v>
      </c>
      <c r="B629" s="4" t="s">
        <v>977</v>
      </c>
      <c r="C629" s="1">
        <f>VLOOKUP(A629,[1]Sheet1!$A$3:$I$1218,3,FALSE)</f>
        <v>0</v>
      </c>
      <c r="D629" s="1">
        <f t="shared" si="41"/>
        <v>0</v>
      </c>
      <c r="E629" s="1">
        <f>VLOOKUP(A629,[1]Sheet1!$A$3:$I$1218,8,FALSE)</f>
        <v>0</v>
      </c>
      <c r="F629" s="1"/>
      <c r="G629" s="1">
        <f>VLOOKUP(A629,[1]Sheet1!$A$3:$I$1217,7,FALSE)</f>
        <v>0</v>
      </c>
      <c r="H629" s="1"/>
      <c r="I629" s="1">
        <f t="shared" si="42"/>
        <v>0</v>
      </c>
      <c r="N629" s="5"/>
      <c r="O629" s="9"/>
    </row>
    <row r="630" spans="1:15" x14ac:dyDescent="0.25">
      <c r="A630" s="4" t="s">
        <v>978</v>
      </c>
      <c r="B630" s="4" t="s">
        <v>979</v>
      </c>
      <c r="C630" s="1">
        <f>VLOOKUP(A630,[1]Sheet1!$A$3:$I$1218,3,FALSE)</f>
        <v>56000</v>
      </c>
      <c r="D630" s="1">
        <f t="shared" si="41"/>
        <v>0</v>
      </c>
      <c r="E630" s="1">
        <f>VLOOKUP(A630,[1]Sheet1!$A$3:$I$1218,8,FALSE)</f>
        <v>56000</v>
      </c>
      <c r="F630" s="1"/>
      <c r="G630" s="1">
        <f>VLOOKUP(A630,[1]Sheet1!$A$3:$I$1217,7,FALSE)</f>
        <v>9248.4599999999991</v>
      </c>
      <c r="H630" s="1"/>
      <c r="I630" s="1">
        <f t="shared" si="42"/>
        <v>46751.54</v>
      </c>
      <c r="N630" s="5"/>
      <c r="O630" s="9"/>
    </row>
    <row r="631" spans="1:15" x14ac:dyDescent="0.25">
      <c r="A631" s="4" t="s">
        <v>980</v>
      </c>
      <c r="B631" s="4" t="s">
        <v>981</v>
      </c>
      <c r="C631" s="1">
        <f>VLOOKUP(A631,[1]Sheet1!$A$3:$I$1218,3,FALSE)</f>
        <v>16000</v>
      </c>
      <c r="D631" s="1">
        <f t="shared" si="41"/>
        <v>0</v>
      </c>
      <c r="E631" s="1">
        <f>VLOOKUP(A631,[1]Sheet1!$A$3:$I$1218,8,FALSE)</f>
        <v>16000</v>
      </c>
      <c r="F631" s="1"/>
      <c r="G631" s="1">
        <f>VLOOKUP(A631,[1]Sheet1!$A$3:$I$1217,7,FALSE)</f>
        <v>15374.12</v>
      </c>
      <c r="H631" s="1"/>
      <c r="I631" s="1">
        <f t="shared" si="42"/>
        <v>625.8799999999992</v>
      </c>
      <c r="N631" s="5"/>
      <c r="O631" s="9"/>
    </row>
    <row r="632" spans="1:15" x14ac:dyDescent="0.25">
      <c r="A632" s="4" t="s">
        <v>982</v>
      </c>
      <c r="B632" s="4" t="s">
        <v>983</v>
      </c>
      <c r="C632" s="1">
        <f>VLOOKUP(A632,[1]Sheet1!$A$3:$I$1218,3,FALSE)</f>
        <v>0</v>
      </c>
      <c r="D632" s="1">
        <f t="shared" si="41"/>
        <v>0</v>
      </c>
      <c r="E632" s="1">
        <f>VLOOKUP(A632,[1]Sheet1!$A$3:$I$1218,8,FALSE)</f>
        <v>0</v>
      </c>
      <c r="F632" s="1"/>
      <c r="G632" s="1">
        <f>VLOOKUP(A632,[1]Sheet1!$A$3:$I$1217,7,FALSE)</f>
        <v>0</v>
      </c>
      <c r="H632" s="1"/>
      <c r="I632" s="1">
        <f t="shared" si="42"/>
        <v>0</v>
      </c>
      <c r="N632" s="5"/>
      <c r="O632" s="9"/>
    </row>
    <row r="633" spans="1:15" x14ac:dyDescent="0.25">
      <c r="A633" s="4" t="s">
        <v>984</v>
      </c>
      <c r="B633" s="4" t="s">
        <v>133</v>
      </c>
      <c r="C633" s="1">
        <f>VLOOKUP(A633,[1]Sheet1!$A$3:$I$1218,3,FALSE)</f>
        <v>100000</v>
      </c>
      <c r="D633" s="1">
        <f t="shared" si="41"/>
        <v>0</v>
      </c>
      <c r="E633" s="1">
        <f>VLOOKUP(A633,[1]Sheet1!$A$3:$I$1218,8,FALSE)</f>
        <v>100000</v>
      </c>
      <c r="F633" s="1"/>
      <c r="G633" s="1">
        <f>VLOOKUP(A633,[1]Sheet1!$A$3:$I$1217,7,FALSE)</f>
        <v>0</v>
      </c>
      <c r="H633" s="1"/>
      <c r="I633" s="1">
        <f t="shared" si="42"/>
        <v>100000</v>
      </c>
      <c r="N633" s="5"/>
      <c r="O633" s="9"/>
    </row>
    <row r="634" spans="1:15" x14ac:dyDescent="0.25">
      <c r="A634" s="4" t="s">
        <v>985</v>
      </c>
      <c r="B634" s="4" t="s">
        <v>323</v>
      </c>
      <c r="C634" s="1">
        <f>VLOOKUP(A634,[1]Sheet1!$A$3:$I$1218,3,FALSE)</f>
        <v>8000</v>
      </c>
      <c r="D634" s="1">
        <f t="shared" si="41"/>
        <v>0</v>
      </c>
      <c r="E634" s="1">
        <f>VLOOKUP(A634,[1]Sheet1!$A$3:$I$1218,8,FALSE)</f>
        <v>8000</v>
      </c>
      <c r="F634" s="1"/>
      <c r="G634" s="1">
        <f>VLOOKUP(A634,[1]Sheet1!$A$3:$I$1217,7,FALSE)</f>
        <v>0</v>
      </c>
      <c r="H634" s="1"/>
      <c r="I634" s="1">
        <f t="shared" si="42"/>
        <v>8000</v>
      </c>
      <c r="N634" s="5"/>
      <c r="O634" s="9"/>
    </row>
    <row r="635" spans="1:15" x14ac:dyDescent="0.25">
      <c r="A635" s="4" t="s">
        <v>986</v>
      </c>
      <c r="B635" s="4" t="s">
        <v>987</v>
      </c>
      <c r="C635" s="1">
        <f>VLOOKUP(A635,[1]Sheet1!$A$3:$I$1218,3,FALSE)</f>
        <v>0</v>
      </c>
      <c r="D635" s="1">
        <f t="shared" si="41"/>
        <v>0</v>
      </c>
      <c r="E635" s="1">
        <f>VLOOKUP(A635,[1]Sheet1!$A$3:$I$1218,8,FALSE)</f>
        <v>0</v>
      </c>
      <c r="F635" s="1"/>
      <c r="G635" s="1">
        <f>VLOOKUP(A635,[1]Sheet1!$A$3:$I$1217,7,FALSE)</f>
        <v>0</v>
      </c>
      <c r="H635" s="1"/>
      <c r="I635" s="1">
        <f t="shared" si="42"/>
        <v>0</v>
      </c>
      <c r="N635" s="5"/>
      <c r="O635" s="9"/>
    </row>
    <row r="636" spans="1:15" x14ac:dyDescent="0.25">
      <c r="A636" s="4" t="s">
        <v>988</v>
      </c>
      <c r="B636" s="4" t="s">
        <v>92</v>
      </c>
      <c r="C636" s="1">
        <f>VLOOKUP(A636,[1]Sheet1!$A$3:$I$1218,3,FALSE)</f>
        <v>34946.17</v>
      </c>
      <c r="D636" s="1">
        <f t="shared" si="41"/>
        <v>0</v>
      </c>
      <c r="E636" s="1">
        <f>VLOOKUP(A636,[1]Sheet1!$A$3:$I$1218,8,FALSE)</f>
        <v>34946.17</v>
      </c>
      <c r="F636" s="1"/>
      <c r="G636" s="1">
        <f>VLOOKUP(A636,[1]Sheet1!$A$3:$I$1217,7,FALSE)</f>
        <v>10242.48</v>
      </c>
      <c r="H636" s="1"/>
      <c r="I636" s="1">
        <f t="shared" si="42"/>
        <v>24703.69</v>
      </c>
      <c r="N636" s="5"/>
      <c r="O636" s="9"/>
    </row>
    <row r="637" spans="1:15" x14ac:dyDescent="0.25">
      <c r="A637" t="s">
        <v>989</v>
      </c>
      <c r="B637" t="s">
        <v>990</v>
      </c>
      <c r="C637" s="1">
        <f>VLOOKUP(A637,[1]Sheet1!$A$3:$I$1218,3,FALSE)</f>
        <v>0</v>
      </c>
      <c r="D637" s="1">
        <f t="shared" si="41"/>
        <v>0</v>
      </c>
      <c r="E637" s="1">
        <f>VLOOKUP(A637,[1]Sheet1!$A$3:$I$1218,8,FALSE)</f>
        <v>0</v>
      </c>
      <c r="F637" s="1"/>
      <c r="G637" s="1">
        <f>VLOOKUP(A637,[1]Sheet1!$A$3:$I$1217,7,FALSE)</f>
        <v>0</v>
      </c>
      <c r="H637" s="1"/>
      <c r="I637" s="1">
        <f t="shared" si="42"/>
        <v>0</v>
      </c>
      <c r="N637" s="5"/>
      <c r="O637" s="9"/>
    </row>
    <row r="638" spans="1:15" x14ac:dyDescent="0.25">
      <c r="A638" t="s">
        <v>991</v>
      </c>
      <c r="B638" t="s">
        <v>992</v>
      </c>
      <c r="C638" s="1">
        <f>VLOOKUP(A638,[1]Sheet1!$A$3:$I$1218,3,FALSE)</f>
        <v>60254.7</v>
      </c>
      <c r="D638" s="1">
        <f t="shared" si="41"/>
        <v>0</v>
      </c>
      <c r="E638" s="1">
        <f>VLOOKUP(A638,[1]Sheet1!$A$3:$I$1218,8,FALSE)</f>
        <v>60254.7</v>
      </c>
      <c r="F638" s="1"/>
      <c r="G638" s="1">
        <f>VLOOKUP(A638,[1]Sheet1!$A$3:$I$1217,7,FALSE)</f>
        <v>0</v>
      </c>
      <c r="H638" s="1"/>
      <c r="I638" s="1">
        <f t="shared" si="42"/>
        <v>60254.7</v>
      </c>
      <c r="N638" s="5"/>
      <c r="O638" s="9"/>
    </row>
    <row r="639" spans="1:15" x14ac:dyDescent="0.25">
      <c r="A639" t="s">
        <v>993</v>
      </c>
      <c r="B639" t="s">
        <v>98</v>
      </c>
      <c r="C639" s="1">
        <f>VLOOKUP(A639,[1]Sheet1!$A$3:$I$1218,3,FALSE)</f>
        <v>40060.800000000003</v>
      </c>
      <c r="D639" s="1">
        <f t="shared" si="41"/>
        <v>0</v>
      </c>
      <c r="E639" s="1">
        <f>VLOOKUP(A639,[1]Sheet1!$A$3:$I$1218,8,FALSE)</f>
        <v>40060.800000000003</v>
      </c>
      <c r="F639" s="1"/>
      <c r="G639" s="1">
        <f>VLOOKUP(A639,[1]Sheet1!$A$3:$I$1217,7,FALSE)</f>
        <v>0</v>
      </c>
      <c r="H639" s="1"/>
      <c r="I639" s="1">
        <f t="shared" si="42"/>
        <v>40060.800000000003</v>
      </c>
      <c r="N639" s="5"/>
      <c r="O639" s="9"/>
    </row>
    <row r="640" spans="1:15" x14ac:dyDescent="0.25">
      <c r="A640" t="s">
        <v>994</v>
      </c>
      <c r="B640" t="s">
        <v>726</v>
      </c>
      <c r="C640" s="1">
        <f>VLOOKUP(A640,[1]Sheet1!$A$3:$I$1218,3,FALSE)</f>
        <v>-3252398.97</v>
      </c>
      <c r="D640" s="1">
        <f t="shared" si="41"/>
        <v>0</v>
      </c>
      <c r="E640" s="1">
        <f>VLOOKUP(A640,[1]Sheet1!$A$3:$I$1218,8,FALSE)</f>
        <v>-3252398.97</v>
      </c>
      <c r="F640" s="1"/>
      <c r="G640" s="1">
        <f>VLOOKUP(A640,[1]Sheet1!$A$3:$I$1217,7,FALSE)</f>
        <v>-2379283.7999999998</v>
      </c>
      <c r="H640" s="1"/>
      <c r="I640" s="1">
        <f t="shared" si="42"/>
        <v>-873115.17000000039</v>
      </c>
      <c r="N640" s="5"/>
      <c r="O640" s="9"/>
    </row>
    <row r="641" spans="1:15" x14ac:dyDescent="0.25">
      <c r="A641" t="s">
        <v>995</v>
      </c>
      <c r="B641" t="s">
        <v>372</v>
      </c>
      <c r="C641" s="1">
        <f>VLOOKUP(A641,[1]Sheet1!$A$3:$I$1218,3,FALSE)</f>
        <v>0</v>
      </c>
      <c r="D641" s="1">
        <f t="shared" si="41"/>
        <v>0</v>
      </c>
      <c r="E641" s="1">
        <f>VLOOKUP(A641,[1]Sheet1!$A$3:$I$1218,8,FALSE)</f>
        <v>0</v>
      </c>
      <c r="F641" s="1"/>
      <c r="G641" s="1">
        <f>VLOOKUP(A641,[1]Sheet1!$A$3:$I$1217,7,FALSE)</f>
        <v>0</v>
      </c>
      <c r="H641" s="1"/>
      <c r="I641" s="1">
        <f t="shared" si="42"/>
        <v>0</v>
      </c>
      <c r="N641" s="5"/>
      <c r="O641" s="9"/>
    </row>
    <row r="642" spans="1:15" x14ac:dyDescent="0.25">
      <c r="A642" t="s">
        <v>996</v>
      </c>
      <c r="B642" t="s">
        <v>138</v>
      </c>
      <c r="C642" s="1">
        <f>VLOOKUP(A642,[1]Sheet1!$A$3:$I$1218,3,FALSE)</f>
        <v>0</v>
      </c>
      <c r="D642" s="1">
        <f t="shared" si="41"/>
        <v>0</v>
      </c>
      <c r="E642" s="1">
        <f>VLOOKUP(A642,[1]Sheet1!$A$3:$I$1218,8,FALSE)</f>
        <v>0</v>
      </c>
      <c r="F642" s="1"/>
      <c r="G642" s="1">
        <f>VLOOKUP(A642,[1]Sheet1!$A$3:$I$1217,7,FALSE)</f>
        <v>0</v>
      </c>
      <c r="H642" s="1"/>
      <c r="I642" s="1">
        <f t="shared" si="42"/>
        <v>0</v>
      </c>
      <c r="N642" s="5"/>
      <c r="O642" s="9"/>
    </row>
    <row r="643" spans="1:15" x14ac:dyDescent="0.25">
      <c r="A643" t="s">
        <v>1695</v>
      </c>
      <c r="B643" t="s">
        <v>1696</v>
      </c>
      <c r="C643" s="1">
        <f>VLOOKUP(A643,[1]Sheet1!$A$3:$I$1218,3,FALSE)</f>
        <v>-2693460</v>
      </c>
      <c r="D643" s="1">
        <f t="shared" ref="D643" si="43">+E643-C643</f>
        <v>0</v>
      </c>
      <c r="E643" s="1">
        <f>VLOOKUP(A643,[1]Sheet1!$A$3:$I$1218,8,FALSE)</f>
        <v>-2693460</v>
      </c>
      <c r="F643" s="1"/>
      <c r="G643" s="1">
        <f>VLOOKUP(A643,[1]Sheet1!$A$3:$I$1217,7,FALSE)</f>
        <v>0</v>
      </c>
      <c r="H643" s="1"/>
      <c r="I643" s="1">
        <f t="shared" ref="I643" si="44">+E643-G643</f>
        <v>-2693460</v>
      </c>
      <c r="N643" s="5"/>
      <c r="O643" s="9"/>
    </row>
    <row r="644" spans="1:15" x14ac:dyDescent="0.25">
      <c r="A644" t="s">
        <v>997</v>
      </c>
      <c r="B644" t="s">
        <v>998</v>
      </c>
      <c r="C644" s="1">
        <f>VLOOKUP(A644,[1]Sheet1!$A$3:$I$1218,3,FALSE)</f>
        <v>0</v>
      </c>
      <c r="D644" s="1">
        <f t="shared" si="41"/>
        <v>0</v>
      </c>
      <c r="E644" s="1">
        <f>VLOOKUP(A644,[1]Sheet1!$A$3:$I$1218,8,FALSE)</f>
        <v>0</v>
      </c>
      <c r="F644" s="1"/>
      <c r="G644" s="1">
        <f>VLOOKUP(A644,[1]Sheet1!$A$3:$I$1217,7,FALSE)</f>
        <v>-9649.119999999999</v>
      </c>
      <c r="H644" s="1"/>
      <c r="I644" s="1">
        <f t="shared" si="42"/>
        <v>9649.119999999999</v>
      </c>
      <c r="N644" s="5"/>
      <c r="O644" s="9"/>
    </row>
    <row r="645" spans="1:15" x14ac:dyDescent="0.25">
      <c r="A645" s="7"/>
      <c r="B645" s="7" t="s">
        <v>103</v>
      </c>
      <c r="C645" s="8">
        <f>SUM(C580:C644)</f>
        <v>212950.90999999875</v>
      </c>
      <c r="D645" s="8">
        <f t="shared" ref="D645" si="45">SUM(D580:D644)</f>
        <v>540600.51999999967</v>
      </c>
      <c r="E645" s="8">
        <f>SUM(E580:E644)</f>
        <v>753551.43000000017</v>
      </c>
      <c r="F645" s="8"/>
      <c r="G645" s="8"/>
      <c r="H645" s="8"/>
      <c r="I645" s="8"/>
      <c r="N645" s="5"/>
      <c r="O645" s="9"/>
    </row>
    <row r="646" spans="1:15" x14ac:dyDescent="0.25">
      <c r="A646" s="7">
        <v>507</v>
      </c>
      <c r="B646" s="7" t="s">
        <v>104</v>
      </c>
      <c r="C646" s="7"/>
      <c r="D646" s="7"/>
      <c r="E646" s="7"/>
      <c r="F646" s="7"/>
      <c r="G646" s="7"/>
      <c r="H646" s="7"/>
      <c r="I646" s="7"/>
      <c r="N646" s="5"/>
      <c r="O646" s="9"/>
    </row>
    <row r="647" spans="1:15" x14ac:dyDescent="0.25">
      <c r="A647" t="s">
        <v>105</v>
      </c>
      <c r="B647" t="s">
        <v>106</v>
      </c>
      <c r="N647" s="5"/>
      <c r="O647" s="9"/>
    </row>
    <row r="648" spans="1:15" x14ac:dyDescent="0.25">
      <c r="A648" s="3">
        <v>601</v>
      </c>
      <c r="B648" s="3" t="s">
        <v>999</v>
      </c>
      <c r="C648" s="3"/>
      <c r="D648" s="3"/>
      <c r="E648" s="3"/>
      <c r="F648" s="3"/>
      <c r="G648" s="3"/>
      <c r="H648" s="3"/>
      <c r="I648" s="3"/>
      <c r="N648" s="5"/>
      <c r="O648" s="9"/>
    </row>
    <row r="649" spans="1:15" x14ac:dyDescent="0.25">
      <c r="A649" t="s">
        <v>1000</v>
      </c>
      <c r="B649" t="s">
        <v>2</v>
      </c>
      <c r="C649" s="1">
        <f>VLOOKUP(A649,[1]Sheet1!$A$3:$I$1218,3,FALSE)</f>
        <v>643265.82999999996</v>
      </c>
      <c r="D649" s="1">
        <f t="shared" ref="D649:D674" si="46">+E649-C649</f>
        <v>11965.580400000094</v>
      </c>
      <c r="E649" s="1">
        <f>VLOOKUP(A649,[1]Sheet1!$A$3:$I$1218,8,FALSE)</f>
        <v>655231.41040000005</v>
      </c>
      <c r="F649" s="1"/>
      <c r="G649" s="1">
        <f>VLOOKUP(A649,[1]Sheet1!$A$3:$I$1217,7,FALSE)</f>
        <v>309071.42</v>
      </c>
      <c r="H649" s="1"/>
      <c r="I649" s="1">
        <f t="shared" ref="I649:I674" si="47">+E649-G649</f>
        <v>346159.99040000007</v>
      </c>
      <c r="N649" s="5"/>
      <c r="O649" s="9"/>
    </row>
    <row r="650" spans="1:15" x14ac:dyDescent="0.25">
      <c r="A650" t="s">
        <v>1001</v>
      </c>
      <c r="B650" t="s">
        <v>6</v>
      </c>
      <c r="C650" s="1">
        <f>VLOOKUP(A650,[1]Sheet1!$A$3:$I$1218,3,FALSE)</f>
        <v>90145.53</v>
      </c>
      <c r="D650" s="1">
        <f t="shared" si="46"/>
        <v>-8294.1900000000023</v>
      </c>
      <c r="E650" s="1">
        <f>VLOOKUP(A650,[1]Sheet1!$A$3:$I$1218,8,FALSE)</f>
        <v>81851.34</v>
      </c>
      <c r="F650" s="1"/>
      <c r="G650" s="1">
        <f>VLOOKUP(A650,[1]Sheet1!$A$3:$I$1217,7,FALSE)</f>
        <v>40925.67</v>
      </c>
      <c r="H650" s="1"/>
      <c r="I650" s="1">
        <f t="shared" si="47"/>
        <v>40925.67</v>
      </c>
      <c r="N650" s="5"/>
      <c r="O650" s="9"/>
    </row>
    <row r="651" spans="1:15" x14ac:dyDescent="0.25">
      <c r="A651" t="s">
        <v>1689</v>
      </c>
      <c r="B651" t="s">
        <v>10</v>
      </c>
      <c r="C651" s="1">
        <f>VLOOKUP(A651,[1]Sheet1!$A$3:$I$1218,3,FALSE)</f>
        <v>8988</v>
      </c>
      <c r="D651" s="1">
        <f t="shared" si="46"/>
        <v>-84</v>
      </c>
      <c r="E651" s="1">
        <f>VLOOKUP(A651,[1]Sheet1!$A$3:$I$1218,8,FALSE)</f>
        <v>8904</v>
      </c>
      <c r="F651" s="1"/>
      <c r="G651" s="1">
        <f>VLOOKUP(A651,[1]Sheet1!$A$3:$I$1217,7,FALSE)</f>
        <v>4452</v>
      </c>
      <c r="H651" s="1"/>
      <c r="I651" s="1">
        <f t="shared" si="47"/>
        <v>4452</v>
      </c>
      <c r="N651" s="5"/>
      <c r="O651" s="9"/>
    </row>
    <row r="652" spans="1:15" x14ac:dyDescent="0.25">
      <c r="A652" t="s">
        <v>1002</v>
      </c>
      <c r="B652" t="s">
        <v>12</v>
      </c>
      <c r="C652" s="1">
        <f>VLOOKUP(A652,[1]Sheet1!$A$3:$I$1218,3,FALSE)</f>
        <v>47843.7</v>
      </c>
      <c r="D652" s="1">
        <f t="shared" si="46"/>
        <v>-47843.7</v>
      </c>
      <c r="E652" s="1">
        <f>VLOOKUP(A652,[1]Sheet1!$A$3:$I$1218,8,FALSE)</f>
        <v>0</v>
      </c>
      <c r="F652" s="1"/>
      <c r="G652" s="1">
        <f>VLOOKUP(A652,[1]Sheet1!$A$3:$I$1217,7,FALSE)</f>
        <v>0</v>
      </c>
      <c r="H652" s="1"/>
      <c r="I652" s="1">
        <f t="shared" si="47"/>
        <v>0</v>
      </c>
      <c r="N652" s="5"/>
      <c r="O652" s="9"/>
    </row>
    <row r="653" spans="1:15" x14ac:dyDescent="0.25">
      <c r="A653" t="s">
        <v>1003</v>
      </c>
      <c r="B653" t="s">
        <v>14</v>
      </c>
      <c r="C653" s="1">
        <f>VLOOKUP(A653,[1]Sheet1!$A$3:$I$1218,3,FALSE)</f>
        <v>0</v>
      </c>
      <c r="D653" s="1">
        <f t="shared" si="46"/>
        <v>0</v>
      </c>
      <c r="E653" s="1">
        <f>VLOOKUP(A653,[1]Sheet1!$A$3:$I$1218,8,FALSE)</f>
        <v>0</v>
      </c>
      <c r="F653" s="1"/>
      <c r="G653" s="1">
        <f>VLOOKUP(A653,[1]Sheet1!$A$3:$I$1217,7,FALSE)</f>
        <v>0</v>
      </c>
      <c r="H653" s="1"/>
      <c r="I653" s="1">
        <f t="shared" si="47"/>
        <v>0</v>
      </c>
      <c r="N653" s="5"/>
      <c r="O653" s="9"/>
    </row>
    <row r="654" spans="1:15" x14ac:dyDescent="0.25">
      <c r="A654" t="s">
        <v>1004</v>
      </c>
      <c r="B654" t="s">
        <v>16</v>
      </c>
      <c r="C654" s="1">
        <f>VLOOKUP(A654,[1]Sheet1!$A$3:$I$1218,3,FALSE)</f>
        <v>0</v>
      </c>
      <c r="D654" s="1">
        <f t="shared" si="46"/>
        <v>0</v>
      </c>
      <c r="E654" s="1">
        <f>VLOOKUP(A654,[1]Sheet1!$A$3:$I$1218,8,FALSE)</f>
        <v>0</v>
      </c>
      <c r="F654" s="1"/>
      <c r="G654" s="1">
        <f>VLOOKUP(A654,[1]Sheet1!$A$3:$I$1217,7,FALSE)</f>
        <v>0</v>
      </c>
      <c r="H654" s="1"/>
      <c r="I654" s="1">
        <f t="shared" si="47"/>
        <v>0</v>
      </c>
      <c r="N654" s="5"/>
      <c r="O654" s="9"/>
    </row>
    <row r="655" spans="1:15" x14ac:dyDescent="0.25">
      <c r="A655" t="s">
        <v>1005</v>
      </c>
      <c r="B655" t="s">
        <v>18</v>
      </c>
      <c r="C655" s="1">
        <f>VLOOKUP(A655,[1]Sheet1!$A$3:$I$1218,3,FALSE)</f>
        <v>465.45</v>
      </c>
      <c r="D655" s="1">
        <f t="shared" si="46"/>
        <v>-35.370000000000005</v>
      </c>
      <c r="E655" s="1">
        <f>VLOOKUP(A655,[1]Sheet1!$A$3:$I$1218,8,FALSE)</f>
        <v>430.08</v>
      </c>
      <c r="F655" s="1"/>
      <c r="G655" s="1">
        <f>VLOOKUP(A655,[1]Sheet1!$A$3:$I$1217,7,FALSE)</f>
        <v>215.04</v>
      </c>
      <c r="H655" s="1"/>
      <c r="I655" s="1">
        <f t="shared" si="47"/>
        <v>215.04</v>
      </c>
      <c r="N655" s="5"/>
      <c r="O655" s="9"/>
    </row>
    <row r="656" spans="1:15" x14ac:dyDescent="0.25">
      <c r="A656" t="s">
        <v>1006</v>
      </c>
      <c r="B656" t="s">
        <v>20</v>
      </c>
      <c r="C656" s="1">
        <f>VLOOKUP(A656,[1]Sheet1!$A$3:$I$1218,3,FALSE)</f>
        <v>7534.23</v>
      </c>
      <c r="D656" s="1">
        <f t="shared" si="46"/>
        <v>-592.38999999999942</v>
      </c>
      <c r="E656" s="1">
        <f>VLOOKUP(A656,[1]Sheet1!$A$3:$I$1218,8,FALSE)</f>
        <v>6941.84</v>
      </c>
      <c r="F656" s="1"/>
      <c r="G656" s="1">
        <f>VLOOKUP(A656,[1]Sheet1!$A$3:$I$1217,7,FALSE)</f>
        <v>3470.92</v>
      </c>
      <c r="H656" s="1"/>
      <c r="I656" s="1">
        <f t="shared" si="47"/>
        <v>3470.92</v>
      </c>
      <c r="N656" s="5"/>
      <c r="O656" s="9"/>
    </row>
    <row r="657" spans="1:15" x14ac:dyDescent="0.25">
      <c r="A657" t="s">
        <v>1007</v>
      </c>
      <c r="B657" t="s">
        <v>22</v>
      </c>
      <c r="C657" s="1">
        <f>VLOOKUP(A657,[1]Sheet1!$A$3:$I$1218,3,FALSE)</f>
        <v>0</v>
      </c>
      <c r="D657" s="1">
        <f t="shared" si="46"/>
        <v>0</v>
      </c>
      <c r="E657" s="1">
        <f>VLOOKUP(A657,[1]Sheet1!$A$3:$I$1218,8,FALSE)</f>
        <v>0</v>
      </c>
      <c r="F657" s="1"/>
      <c r="G657" s="1">
        <f>VLOOKUP(A657,[1]Sheet1!$A$3:$I$1217,7,FALSE)</f>
        <v>0</v>
      </c>
      <c r="H657" s="1"/>
      <c r="I657" s="1">
        <f t="shared" si="47"/>
        <v>0</v>
      </c>
      <c r="N657" s="5"/>
      <c r="O657" s="9"/>
    </row>
    <row r="658" spans="1:15" x14ac:dyDescent="0.25">
      <c r="A658" t="s">
        <v>1008</v>
      </c>
      <c r="B658" t="s">
        <v>26</v>
      </c>
      <c r="C658" s="1">
        <f>VLOOKUP(A658,[1]Sheet1!$A$3:$I$1218,3,FALSE)</f>
        <v>34390.660000000003</v>
      </c>
      <c r="D658" s="1">
        <f t="shared" si="46"/>
        <v>1285.3399999999965</v>
      </c>
      <c r="E658" s="1">
        <f>VLOOKUP(A658,[1]Sheet1!$A$3:$I$1218,8,FALSE)</f>
        <v>35676</v>
      </c>
      <c r="F658" s="1"/>
      <c r="G658" s="1">
        <f>VLOOKUP(A658,[1]Sheet1!$A$3:$I$1217,7,FALSE)</f>
        <v>17838</v>
      </c>
      <c r="H658" s="1"/>
      <c r="I658" s="1">
        <f t="shared" si="47"/>
        <v>17838</v>
      </c>
      <c r="N658" s="5"/>
      <c r="O658" s="9"/>
    </row>
    <row r="659" spans="1:15" x14ac:dyDescent="0.25">
      <c r="A659" t="s">
        <v>1009</v>
      </c>
      <c r="B659" t="s">
        <v>28</v>
      </c>
      <c r="C659" s="1">
        <f>VLOOKUP(A659,[1]Sheet1!$A$3:$I$1218,3,FALSE)</f>
        <v>111698.46</v>
      </c>
      <c r="D659" s="1">
        <f t="shared" si="46"/>
        <v>-6242.7800000000134</v>
      </c>
      <c r="E659" s="1">
        <f>VLOOKUP(A659,[1]Sheet1!$A$3:$I$1218,8,FALSE)</f>
        <v>105455.67999999999</v>
      </c>
      <c r="F659" s="1"/>
      <c r="G659" s="1">
        <f>VLOOKUP(A659,[1]Sheet1!$A$3:$I$1217,7,FALSE)</f>
        <v>52727.839999999997</v>
      </c>
      <c r="H659" s="1"/>
      <c r="I659" s="1">
        <f t="shared" si="47"/>
        <v>52727.839999999997</v>
      </c>
      <c r="N659" s="5"/>
      <c r="O659" s="9"/>
    </row>
    <row r="660" spans="1:15" x14ac:dyDescent="0.25">
      <c r="A660" t="s">
        <v>1010</v>
      </c>
      <c r="B660" t="s">
        <v>30</v>
      </c>
      <c r="C660" s="1">
        <f>VLOOKUP(A660,[1]Sheet1!$A$3:$I$1218,3,FALSE)</f>
        <v>7207.54</v>
      </c>
      <c r="D660" s="1">
        <f t="shared" si="46"/>
        <v>89</v>
      </c>
      <c r="E660" s="1">
        <f>VLOOKUP(A660,[1]Sheet1!$A$3:$I$1218,8,FALSE)</f>
        <v>7296.54</v>
      </c>
      <c r="F660" s="1"/>
      <c r="G660" s="1">
        <f>VLOOKUP(A660,[1]Sheet1!$A$3:$I$1217,7,FALSE)</f>
        <v>3648.27</v>
      </c>
      <c r="H660" s="1"/>
      <c r="I660" s="1">
        <f t="shared" si="47"/>
        <v>3648.27</v>
      </c>
      <c r="N660" s="5"/>
      <c r="O660" s="9"/>
    </row>
    <row r="661" spans="1:15" x14ac:dyDescent="0.25">
      <c r="A661" t="s">
        <v>1011</v>
      </c>
      <c r="B661" t="s">
        <v>52</v>
      </c>
      <c r="C661" s="1">
        <f>VLOOKUP(A661,[1]Sheet1!$A$3:$I$1218,3,FALSE)</f>
        <v>0</v>
      </c>
      <c r="D661" s="1">
        <f t="shared" si="46"/>
        <v>0</v>
      </c>
      <c r="E661" s="1">
        <f>VLOOKUP(A661,[1]Sheet1!$A$3:$I$1218,8,FALSE)</f>
        <v>0</v>
      </c>
      <c r="F661" s="1"/>
      <c r="G661" s="1">
        <f>VLOOKUP(A661,[1]Sheet1!$A$3:$I$1217,7,FALSE)</f>
        <v>0</v>
      </c>
      <c r="H661" s="1"/>
      <c r="I661" s="1">
        <f t="shared" si="47"/>
        <v>0</v>
      </c>
      <c r="N661" s="5"/>
      <c r="O661" s="9"/>
    </row>
    <row r="662" spans="1:15" x14ac:dyDescent="0.25">
      <c r="A662" t="s">
        <v>1012</v>
      </c>
      <c r="B662" t="s">
        <v>64</v>
      </c>
      <c r="C662" s="1">
        <f>VLOOKUP(A662,[1]Sheet1!$A$3:$I$1218,3,FALSE)</f>
        <v>0</v>
      </c>
      <c r="D662" s="1">
        <f t="shared" si="46"/>
        <v>0</v>
      </c>
      <c r="E662" s="1">
        <f>VLOOKUP(A662,[1]Sheet1!$A$3:$I$1218,8,FALSE)</f>
        <v>0</v>
      </c>
      <c r="F662" s="1"/>
      <c r="G662" s="1">
        <f>VLOOKUP(A662,[1]Sheet1!$A$3:$I$1217,7,FALSE)</f>
        <v>0</v>
      </c>
      <c r="H662" s="1"/>
      <c r="I662" s="1">
        <f t="shared" si="47"/>
        <v>0</v>
      </c>
      <c r="N662" s="5"/>
      <c r="O662" s="9"/>
    </row>
    <row r="663" spans="1:15" x14ac:dyDescent="0.25">
      <c r="A663" t="s">
        <v>1013</v>
      </c>
      <c r="B663" t="s">
        <v>72</v>
      </c>
      <c r="C663" s="1">
        <f>VLOOKUP(A663,[1]Sheet1!$A$3:$I$1218,3,FALSE)</f>
        <v>0</v>
      </c>
      <c r="D663" s="1">
        <f t="shared" si="46"/>
        <v>0</v>
      </c>
      <c r="E663" s="1">
        <f>VLOOKUP(A663,[1]Sheet1!$A$3:$I$1218,8,FALSE)</f>
        <v>0</v>
      </c>
      <c r="F663" s="1"/>
      <c r="G663" s="1">
        <f>VLOOKUP(A663,[1]Sheet1!$A$3:$I$1217,7,FALSE)</f>
        <v>0</v>
      </c>
      <c r="H663" s="1"/>
      <c r="I663" s="1">
        <f t="shared" si="47"/>
        <v>0</v>
      </c>
      <c r="N663" s="5"/>
      <c r="O663" s="9"/>
    </row>
    <row r="664" spans="1:15" x14ac:dyDescent="0.25">
      <c r="A664" t="s">
        <v>1014</v>
      </c>
      <c r="B664" t="s">
        <v>76</v>
      </c>
      <c r="C664" s="1">
        <f>VLOOKUP(A664,[1]Sheet1!$A$3:$I$1218,3,FALSE)</f>
        <v>0</v>
      </c>
      <c r="D664" s="1">
        <f t="shared" si="46"/>
        <v>0</v>
      </c>
      <c r="E664" s="1">
        <f>VLOOKUP(A664,[1]Sheet1!$A$3:$I$1218,8,FALSE)</f>
        <v>0</v>
      </c>
      <c r="F664" s="1"/>
      <c r="G664" s="1">
        <f>VLOOKUP(A664,[1]Sheet1!$A$3:$I$1217,7,FALSE)</f>
        <v>0</v>
      </c>
      <c r="H664" s="1"/>
      <c r="I664" s="1">
        <f t="shared" si="47"/>
        <v>0</v>
      </c>
      <c r="N664" s="5"/>
      <c r="O664" s="9"/>
    </row>
    <row r="665" spans="1:15" x14ac:dyDescent="0.25">
      <c r="A665" t="s">
        <v>1015</v>
      </c>
      <c r="B665" t="s">
        <v>78</v>
      </c>
      <c r="C665" s="1">
        <f>VLOOKUP(A665,[1]Sheet1!$A$3:$I$1218,3,FALSE)</f>
        <v>4203.76</v>
      </c>
      <c r="D665" s="1">
        <f t="shared" si="46"/>
        <v>32787.64</v>
      </c>
      <c r="E665" s="1">
        <f>VLOOKUP(A665,[1]Sheet1!$A$3:$I$1218,8,FALSE)</f>
        <v>36991.4</v>
      </c>
      <c r="F665" s="1"/>
      <c r="G665" s="1">
        <f>VLOOKUP(A665,[1]Sheet1!$A$3:$I$1217,7,FALSE)</f>
        <v>18495.7</v>
      </c>
      <c r="H665" s="1"/>
      <c r="I665" s="1">
        <f t="shared" si="47"/>
        <v>18495.7</v>
      </c>
      <c r="N665" s="5"/>
      <c r="O665" s="9"/>
    </row>
    <row r="666" spans="1:15" x14ac:dyDescent="0.25">
      <c r="A666" t="s">
        <v>1016</v>
      </c>
      <c r="B666" t="s">
        <v>80</v>
      </c>
      <c r="C666" s="1">
        <f>VLOOKUP(A666,[1]Sheet1!$A$3:$I$1218,3,FALSE)</f>
        <v>0</v>
      </c>
      <c r="D666" s="1">
        <f t="shared" si="46"/>
        <v>0</v>
      </c>
      <c r="E666" s="1">
        <f>VLOOKUP(A666,[1]Sheet1!$A$3:$I$1218,8,FALSE)</f>
        <v>0</v>
      </c>
      <c r="F666" s="1"/>
      <c r="G666" s="1">
        <f>VLOOKUP(A666,[1]Sheet1!$A$3:$I$1217,7,FALSE)</f>
        <v>0</v>
      </c>
      <c r="H666" s="1"/>
      <c r="I666" s="1">
        <f t="shared" si="47"/>
        <v>0</v>
      </c>
      <c r="N666" s="5"/>
      <c r="O666" s="9"/>
    </row>
    <row r="667" spans="1:15" x14ac:dyDescent="0.25">
      <c r="A667" t="s">
        <v>1017</v>
      </c>
      <c r="B667" t="s">
        <v>90</v>
      </c>
      <c r="C667" s="1">
        <f>VLOOKUP(A667,[1]Sheet1!$A$3:$I$1218,3,FALSE)</f>
        <v>0</v>
      </c>
      <c r="D667" s="1">
        <f t="shared" si="46"/>
        <v>2500</v>
      </c>
      <c r="E667" s="1">
        <f>VLOOKUP(A667,[1]Sheet1!$A$3:$I$1218,8,FALSE)</f>
        <v>2500</v>
      </c>
      <c r="F667" s="1"/>
      <c r="G667" s="1">
        <f>VLOOKUP(A667,[1]Sheet1!$A$3:$I$1217,7,FALSE)</f>
        <v>572.58000000000004</v>
      </c>
      <c r="H667" s="1"/>
      <c r="I667" s="1">
        <f t="shared" si="47"/>
        <v>1927.42</v>
      </c>
      <c r="N667" s="5"/>
      <c r="O667" s="9"/>
    </row>
    <row r="668" spans="1:15" x14ac:dyDescent="0.25">
      <c r="A668" t="s">
        <v>1018</v>
      </c>
      <c r="B668" t="s">
        <v>92</v>
      </c>
      <c r="C668" s="1">
        <f>VLOOKUP(A668,[1]Sheet1!$A$3:$I$1218,3,FALSE)</f>
        <v>0</v>
      </c>
      <c r="D668" s="1">
        <f t="shared" si="46"/>
        <v>0</v>
      </c>
      <c r="E668" s="1">
        <f>VLOOKUP(A668,[1]Sheet1!$A$3:$I$1218,8,FALSE)</f>
        <v>0</v>
      </c>
      <c r="F668" s="1"/>
      <c r="G668" s="1">
        <f>VLOOKUP(A668,[1]Sheet1!$A$3:$I$1217,7,FALSE)</f>
        <v>0</v>
      </c>
      <c r="H668" s="1"/>
      <c r="I668" s="1">
        <f t="shared" si="47"/>
        <v>0</v>
      </c>
      <c r="N668" s="5"/>
      <c r="O668" s="9"/>
    </row>
    <row r="669" spans="1:15" x14ac:dyDescent="0.25">
      <c r="A669" t="s">
        <v>1019</v>
      </c>
      <c r="B669" t="s">
        <v>96</v>
      </c>
      <c r="C669" s="1">
        <f>VLOOKUP(A669,[1]Sheet1!$A$3:$I$1218,3,FALSE)</f>
        <v>0</v>
      </c>
      <c r="D669" s="1">
        <f t="shared" si="46"/>
        <v>0</v>
      </c>
      <c r="E669" s="1">
        <f>VLOOKUP(A669,[1]Sheet1!$A$3:$I$1218,8,FALSE)</f>
        <v>0</v>
      </c>
      <c r="F669" s="1"/>
      <c r="G669" s="1">
        <f>VLOOKUP(A669,[1]Sheet1!$A$3:$I$1217,7,FALSE)</f>
        <v>0</v>
      </c>
      <c r="H669" s="1"/>
      <c r="I669" s="1">
        <f t="shared" si="47"/>
        <v>0</v>
      </c>
      <c r="N669" s="5"/>
      <c r="O669" s="9"/>
    </row>
    <row r="670" spans="1:15" x14ac:dyDescent="0.25">
      <c r="A670" t="s">
        <v>1020</v>
      </c>
      <c r="B670" t="s">
        <v>98</v>
      </c>
      <c r="C670" s="1">
        <f>VLOOKUP(A670,[1]Sheet1!$A$3:$I$1218,3,FALSE)</f>
        <v>2225.6</v>
      </c>
      <c r="D670" s="1">
        <f t="shared" si="46"/>
        <v>0</v>
      </c>
      <c r="E670" s="1">
        <f>VLOOKUP(A670,[1]Sheet1!$A$3:$I$1218,8,FALSE)</f>
        <v>2225.6</v>
      </c>
      <c r="F670" s="1"/>
      <c r="G670" s="1">
        <f>VLOOKUP(A670,[1]Sheet1!$A$3:$I$1217,7,FALSE)</f>
        <v>0</v>
      </c>
      <c r="H670" s="1"/>
      <c r="I670" s="1">
        <f t="shared" si="47"/>
        <v>2225.6</v>
      </c>
      <c r="N670" s="5"/>
      <c r="O670" s="9"/>
    </row>
    <row r="671" spans="1:15" x14ac:dyDescent="0.25">
      <c r="A671" t="s">
        <v>1021</v>
      </c>
      <c r="B671" t="s">
        <v>1022</v>
      </c>
      <c r="C671" s="1">
        <f>VLOOKUP(A671,[1]Sheet1!$A$3:$I$1218,3,FALSE)</f>
        <v>-710091.75</v>
      </c>
      <c r="D671" s="1">
        <f t="shared" si="46"/>
        <v>0</v>
      </c>
      <c r="E671" s="1">
        <f>VLOOKUP(A671,[1]Sheet1!$A$3:$I$1218,8,FALSE)</f>
        <v>-710091.75</v>
      </c>
      <c r="F671" s="1"/>
      <c r="G671" s="1">
        <f>VLOOKUP(A671,[1]Sheet1!$A$3:$I$1217,7,FALSE)</f>
        <v>-369210.98</v>
      </c>
      <c r="H671" s="1"/>
      <c r="I671" s="1">
        <f t="shared" si="47"/>
        <v>-340880.77</v>
      </c>
      <c r="N671" s="5"/>
      <c r="O671" s="9"/>
    </row>
    <row r="672" spans="1:15" x14ac:dyDescent="0.25">
      <c r="A672" t="s">
        <v>1023</v>
      </c>
      <c r="B672" t="s">
        <v>1024</v>
      </c>
      <c r="C672" s="1">
        <f>VLOOKUP(A672,[1]Sheet1!$A$3:$I$1218,3,FALSE)</f>
        <v>0</v>
      </c>
      <c r="D672" s="1">
        <f t="shared" si="46"/>
        <v>-1482.71</v>
      </c>
      <c r="E672" s="1">
        <f>VLOOKUP(A672,[1]Sheet1!$A$3:$I$1218,8,FALSE)</f>
        <v>-1482.71</v>
      </c>
      <c r="F672" s="1"/>
      <c r="G672" s="1">
        <f>VLOOKUP(A672,[1]Sheet1!$A$3:$I$1217,7,FALSE)</f>
        <v>-1482.71</v>
      </c>
      <c r="H672" s="1"/>
      <c r="I672" s="1">
        <f t="shared" si="47"/>
        <v>0</v>
      </c>
      <c r="N672" s="5"/>
      <c r="O672" s="9"/>
    </row>
    <row r="673" spans="1:15" x14ac:dyDescent="0.25">
      <c r="A673" t="s">
        <v>1025</v>
      </c>
      <c r="B673" t="s">
        <v>100</v>
      </c>
      <c r="C673" s="1">
        <f>VLOOKUP(A673,[1]Sheet1!$A$3:$I$1218,3,FALSE)</f>
        <v>-249527.98</v>
      </c>
      <c r="D673" s="1">
        <f t="shared" si="46"/>
        <v>0</v>
      </c>
      <c r="E673" s="1">
        <f>VLOOKUP(A673,[1]Sheet1!$A$3:$I$1218,8,FALSE)</f>
        <v>-249527.98</v>
      </c>
      <c r="F673" s="1"/>
      <c r="G673" s="1">
        <f>VLOOKUP(A673,[1]Sheet1!$A$3:$I$1217,7,FALSE)</f>
        <v>-183328.4</v>
      </c>
      <c r="H673" s="1"/>
      <c r="I673" s="1">
        <f t="shared" si="47"/>
        <v>-66199.580000000016</v>
      </c>
      <c r="N673" s="5"/>
      <c r="O673" s="9"/>
    </row>
    <row r="674" spans="1:15" x14ac:dyDescent="0.25">
      <c r="A674" t="s">
        <v>1026</v>
      </c>
      <c r="B674" t="s">
        <v>1027</v>
      </c>
      <c r="C674" s="1">
        <f>VLOOKUP(A674,[1]Sheet1!$A$3:$I$1218,3,FALSE)</f>
        <v>-1749</v>
      </c>
      <c r="D674" s="1">
        <f t="shared" si="46"/>
        <v>0</v>
      </c>
      <c r="E674" s="1">
        <f>VLOOKUP(A674,[1]Sheet1!$A$3:$I$1218,8,FALSE)</f>
        <v>-1749</v>
      </c>
      <c r="F674" s="1"/>
      <c r="G674" s="1">
        <f>VLOOKUP(A674,[1]Sheet1!$A$3:$I$1217,7,FALSE)</f>
        <v>-2744.55</v>
      </c>
      <c r="H674" s="1"/>
      <c r="I674" s="1">
        <f t="shared" si="47"/>
        <v>995.55000000000018</v>
      </c>
      <c r="N674" s="5"/>
      <c r="O674" s="9"/>
    </row>
    <row r="675" spans="1:15" x14ac:dyDescent="0.25">
      <c r="A675" s="7"/>
      <c r="B675" s="7" t="s">
        <v>103</v>
      </c>
      <c r="C675" s="8">
        <f>SUM(C649:C674)</f>
        <v>-3399.9700000001176</v>
      </c>
      <c r="D675" s="8">
        <f t="shared" ref="D675" si="48">SUM(D649:D674)</f>
        <v>-15947.579599999925</v>
      </c>
      <c r="E675" s="8">
        <f>SUM(E649:E674)</f>
        <v>-19347.549600000086</v>
      </c>
      <c r="F675" s="8"/>
      <c r="G675" s="8"/>
      <c r="H675" s="8"/>
      <c r="I675" s="8"/>
      <c r="N675" s="5"/>
      <c r="O675" s="9"/>
    </row>
    <row r="676" spans="1:15" x14ac:dyDescent="0.25">
      <c r="A676" s="7">
        <v>601</v>
      </c>
      <c r="B676" s="7" t="s">
        <v>104</v>
      </c>
      <c r="C676" s="7"/>
      <c r="D676" s="7"/>
      <c r="E676" s="7"/>
      <c r="F676" s="7"/>
      <c r="G676" s="7"/>
      <c r="H676" s="7"/>
      <c r="I676" s="7"/>
      <c r="N676" s="5"/>
      <c r="O676" s="9"/>
    </row>
    <row r="677" spans="1:15" x14ac:dyDescent="0.25">
      <c r="A677" t="s">
        <v>105</v>
      </c>
      <c r="B677" t="s">
        <v>106</v>
      </c>
      <c r="N677" s="5"/>
      <c r="O677" s="9"/>
    </row>
    <row r="678" spans="1:15" x14ac:dyDescent="0.25">
      <c r="A678" s="3">
        <v>701</v>
      </c>
      <c r="B678" s="3" t="s">
        <v>1028</v>
      </c>
      <c r="C678" s="3"/>
      <c r="D678" s="3"/>
      <c r="E678" s="3"/>
      <c r="F678" s="3"/>
      <c r="G678" s="3"/>
      <c r="H678" s="3"/>
      <c r="I678" s="3"/>
      <c r="N678" s="5"/>
      <c r="O678" s="9"/>
    </row>
    <row r="679" spans="1:15" x14ac:dyDescent="0.25">
      <c r="A679" t="s">
        <v>1029</v>
      </c>
      <c r="B679" t="s">
        <v>2</v>
      </c>
      <c r="C679" s="1">
        <f>VLOOKUP(A679,[1]Sheet1!$A$3:$I$1218,3,FALSE)</f>
        <v>668352.43000000005</v>
      </c>
      <c r="D679" s="1">
        <f t="shared" ref="D679:D715" si="49">+E679-C679</f>
        <v>-119988.90520000004</v>
      </c>
      <c r="E679" s="1">
        <f>VLOOKUP(A679,[1]Sheet1!$A$3:$I$1218,8,FALSE)</f>
        <v>548363.52480000001</v>
      </c>
      <c r="F679" s="1"/>
      <c r="G679" s="1">
        <f>VLOOKUP(A679,[1]Sheet1!$A$3:$I$1217,7,FALSE)</f>
        <v>258662.04</v>
      </c>
      <c r="H679" s="1"/>
      <c r="I679" s="1">
        <f t="shared" ref="I679:I715" si="50">+E679-G679</f>
        <v>289701.48479999998</v>
      </c>
      <c r="N679" s="5"/>
      <c r="O679" s="9"/>
    </row>
    <row r="680" spans="1:15" x14ac:dyDescent="0.25">
      <c r="A680" t="s">
        <v>1030</v>
      </c>
      <c r="B680" t="s">
        <v>6</v>
      </c>
      <c r="C680" s="1">
        <f>VLOOKUP(A680,[1]Sheet1!$A$3:$I$1218,3,FALSE)</f>
        <v>74351.03</v>
      </c>
      <c r="D680" s="1">
        <f t="shared" si="49"/>
        <v>5945.0099999999948</v>
      </c>
      <c r="E680" s="1">
        <f>VLOOKUP(A680,[1]Sheet1!$A$3:$I$1218,8,FALSE)</f>
        <v>80296.039999999994</v>
      </c>
      <c r="F680" s="1"/>
      <c r="G680" s="1">
        <f>VLOOKUP(A680,[1]Sheet1!$A$3:$I$1217,7,FALSE)</f>
        <v>40148.019999999997</v>
      </c>
      <c r="H680" s="1"/>
      <c r="I680" s="1">
        <f t="shared" si="50"/>
        <v>40148.019999999997</v>
      </c>
      <c r="N680" s="5"/>
      <c r="O680" s="9"/>
    </row>
    <row r="681" spans="1:15" x14ac:dyDescent="0.25">
      <c r="A681" t="s">
        <v>1031</v>
      </c>
      <c r="B681" t="s">
        <v>8</v>
      </c>
      <c r="C681" s="1">
        <f>VLOOKUP(A681,[1]Sheet1!$A$3:$I$1218,3,FALSE)</f>
        <v>7200</v>
      </c>
      <c r="D681" s="1">
        <f t="shared" si="49"/>
        <v>741.52000000000044</v>
      </c>
      <c r="E681" s="1">
        <f>VLOOKUP(A681,[1]Sheet1!$A$3:$I$1218,8,FALSE)</f>
        <v>7941.52</v>
      </c>
      <c r="F681" s="1"/>
      <c r="G681" s="1">
        <f>VLOOKUP(A681,[1]Sheet1!$A$3:$I$1217,7,FALSE)</f>
        <v>3970.76</v>
      </c>
      <c r="H681" s="1"/>
      <c r="I681" s="1">
        <f t="shared" si="50"/>
        <v>3970.76</v>
      </c>
      <c r="N681" s="5"/>
      <c r="O681" s="9"/>
    </row>
    <row r="682" spans="1:15" x14ac:dyDescent="0.25">
      <c r="A682" t="s">
        <v>1032</v>
      </c>
      <c r="B682" t="s">
        <v>10</v>
      </c>
      <c r="C682" s="1">
        <f>VLOOKUP(A682,[1]Sheet1!$A$3:$I$1218,3,FALSE)</f>
        <v>8988</v>
      </c>
      <c r="D682" s="1">
        <f t="shared" si="49"/>
        <v>-8988</v>
      </c>
      <c r="E682" s="1">
        <f>VLOOKUP(A682,[1]Sheet1!$A$3:$I$1218,8,FALSE)</f>
        <v>0</v>
      </c>
      <c r="F682" s="1"/>
      <c r="G682" s="1">
        <f>VLOOKUP(A682,[1]Sheet1!$A$3:$I$1217,7,FALSE)</f>
        <v>0</v>
      </c>
      <c r="H682" s="1"/>
      <c r="I682" s="1">
        <f t="shared" si="50"/>
        <v>0</v>
      </c>
      <c r="N682" s="5"/>
      <c r="O682" s="9"/>
    </row>
    <row r="683" spans="1:15" x14ac:dyDescent="0.25">
      <c r="A683" t="s">
        <v>1033</v>
      </c>
      <c r="B683" t="s">
        <v>12</v>
      </c>
      <c r="C683" s="1">
        <f>VLOOKUP(A683,[1]Sheet1!$A$3:$I$1218,3,FALSE)</f>
        <v>136738.99</v>
      </c>
      <c r="D683" s="1">
        <f t="shared" si="49"/>
        <v>-50137.109999999986</v>
      </c>
      <c r="E683" s="1">
        <f>VLOOKUP(A683,[1]Sheet1!$A$3:$I$1218,8,FALSE)</f>
        <v>86601.88</v>
      </c>
      <c r="F683" s="1"/>
      <c r="G683" s="1">
        <f>VLOOKUP(A683,[1]Sheet1!$A$3:$I$1217,7,FALSE)</f>
        <v>43300.94</v>
      </c>
      <c r="H683" s="1"/>
      <c r="I683" s="1">
        <f t="shared" si="50"/>
        <v>43300.94</v>
      </c>
      <c r="N683" s="5"/>
      <c r="O683" s="9"/>
    </row>
    <row r="684" spans="1:15" x14ac:dyDescent="0.25">
      <c r="A684" t="s">
        <v>1034</v>
      </c>
      <c r="B684" t="s">
        <v>14</v>
      </c>
      <c r="C684" s="1">
        <f>VLOOKUP(A684,[1]Sheet1!$A$3:$I$1218,3,FALSE)</f>
        <v>0</v>
      </c>
      <c r="D684" s="1">
        <f t="shared" si="49"/>
        <v>0</v>
      </c>
      <c r="E684" s="1">
        <f>VLOOKUP(A684,[1]Sheet1!$A$3:$I$1218,8,FALSE)</f>
        <v>0</v>
      </c>
      <c r="F684" s="1"/>
      <c r="G684" s="1">
        <f>VLOOKUP(A684,[1]Sheet1!$A$3:$I$1217,7,FALSE)</f>
        <v>0</v>
      </c>
      <c r="H684" s="1"/>
      <c r="I684" s="1">
        <f t="shared" si="50"/>
        <v>0</v>
      </c>
      <c r="N684" s="5"/>
      <c r="O684" s="9"/>
    </row>
    <row r="685" spans="1:15" x14ac:dyDescent="0.25">
      <c r="A685" t="s">
        <v>1035</v>
      </c>
      <c r="B685" t="s">
        <v>16</v>
      </c>
      <c r="C685" s="1">
        <f>VLOOKUP(A685,[1]Sheet1!$A$3:$I$1218,3,FALSE)</f>
        <v>144000</v>
      </c>
      <c r="D685" s="1">
        <f t="shared" si="49"/>
        <v>-24000</v>
      </c>
      <c r="E685" s="1">
        <f>VLOOKUP(A685,[1]Sheet1!$A$3:$I$1218,8,FALSE)</f>
        <v>120000</v>
      </c>
      <c r="F685" s="1"/>
      <c r="G685" s="1">
        <f>VLOOKUP(A685,[1]Sheet1!$A$3:$I$1217,7,FALSE)</f>
        <v>60000</v>
      </c>
      <c r="H685" s="1"/>
      <c r="I685" s="1">
        <f t="shared" si="50"/>
        <v>60000</v>
      </c>
      <c r="N685" s="5"/>
      <c r="O685" s="9"/>
    </row>
    <row r="686" spans="1:15" x14ac:dyDescent="0.25">
      <c r="A686" t="s">
        <v>1036</v>
      </c>
      <c r="B686" t="s">
        <v>18</v>
      </c>
      <c r="C686" s="1">
        <f>VLOOKUP(A686,[1]Sheet1!$A$3:$I$1218,3,FALSE)</f>
        <v>372.36</v>
      </c>
      <c r="D686" s="1">
        <f t="shared" si="49"/>
        <v>-95.88</v>
      </c>
      <c r="E686" s="1">
        <f>VLOOKUP(A686,[1]Sheet1!$A$3:$I$1218,8,FALSE)</f>
        <v>276.48</v>
      </c>
      <c r="F686" s="1"/>
      <c r="G686" s="1">
        <f>VLOOKUP(A686,[1]Sheet1!$A$3:$I$1217,7,FALSE)</f>
        <v>138.24</v>
      </c>
      <c r="H686" s="1"/>
      <c r="I686" s="1">
        <f t="shared" si="50"/>
        <v>138.24</v>
      </c>
      <c r="N686" s="5"/>
      <c r="O686" s="9"/>
    </row>
    <row r="687" spans="1:15" x14ac:dyDescent="0.25">
      <c r="A687" t="s">
        <v>1037</v>
      </c>
      <c r="B687" t="s">
        <v>20</v>
      </c>
      <c r="C687" s="1">
        <f>VLOOKUP(A687,[1]Sheet1!$A$3:$I$1218,3,FALSE)</f>
        <v>10372.620000000001</v>
      </c>
      <c r="D687" s="1">
        <f t="shared" si="49"/>
        <v>-2481.7400000000007</v>
      </c>
      <c r="E687" s="1">
        <f>VLOOKUP(A687,[1]Sheet1!$A$3:$I$1218,8,FALSE)</f>
        <v>7890.88</v>
      </c>
      <c r="F687" s="1"/>
      <c r="G687" s="1">
        <f>VLOOKUP(A687,[1]Sheet1!$A$3:$I$1217,7,FALSE)</f>
        <v>3945.44</v>
      </c>
      <c r="H687" s="1"/>
      <c r="I687" s="1">
        <f t="shared" si="50"/>
        <v>3945.44</v>
      </c>
      <c r="N687" s="5"/>
      <c r="O687" s="9"/>
    </row>
    <row r="688" spans="1:15" x14ac:dyDescent="0.25">
      <c r="A688" t="s">
        <v>1038</v>
      </c>
      <c r="B688" t="s">
        <v>22</v>
      </c>
      <c r="C688" s="1">
        <f>VLOOKUP(A688,[1]Sheet1!$A$3:$I$1218,3,FALSE)</f>
        <v>0</v>
      </c>
      <c r="D688" s="1">
        <f t="shared" si="49"/>
        <v>0</v>
      </c>
      <c r="E688" s="1">
        <f>VLOOKUP(A688,[1]Sheet1!$A$3:$I$1218,8,FALSE)</f>
        <v>0</v>
      </c>
      <c r="F688" s="1"/>
      <c r="G688" s="1">
        <f>VLOOKUP(A688,[1]Sheet1!$A$3:$I$1217,7,FALSE)</f>
        <v>0</v>
      </c>
      <c r="H688" s="1"/>
      <c r="I688" s="1">
        <f t="shared" si="50"/>
        <v>0</v>
      </c>
      <c r="N688" s="5"/>
      <c r="O688" s="9"/>
    </row>
    <row r="689" spans="1:15" x14ac:dyDescent="0.25">
      <c r="A689" t="s">
        <v>1039</v>
      </c>
      <c r="B689" t="s">
        <v>26</v>
      </c>
      <c r="C689" s="1">
        <f>VLOOKUP(A689,[1]Sheet1!$A$3:$I$1218,3,FALSE)</f>
        <v>37734.19</v>
      </c>
      <c r="D689" s="1">
        <f t="shared" si="49"/>
        <v>4270.6100000000006</v>
      </c>
      <c r="E689" s="1">
        <f>VLOOKUP(A689,[1]Sheet1!$A$3:$I$1218,8,FALSE)</f>
        <v>42004.800000000003</v>
      </c>
      <c r="F689" s="1"/>
      <c r="G689" s="1">
        <f>VLOOKUP(A689,[1]Sheet1!$A$3:$I$1217,7,FALSE)</f>
        <v>21002.400000000001</v>
      </c>
      <c r="H689" s="1"/>
      <c r="I689" s="1">
        <f t="shared" si="50"/>
        <v>21002.400000000001</v>
      </c>
      <c r="N689" s="5"/>
      <c r="O689" s="9"/>
    </row>
    <row r="690" spans="1:15" x14ac:dyDescent="0.25">
      <c r="A690" t="s">
        <v>1040</v>
      </c>
      <c r="B690" t="s">
        <v>28</v>
      </c>
      <c r="C690" s="1">
        <f>VLOOKUP(A690,[1]Sheet1!$A$3:$I$1218,3,FALSE)</f>
        <v>132893.74</v>
      </c>
      <c r="D690" s="1">
        <f t="shared" si="49"/>
        <v>-41331.219999999987</v>
      </c>
      <c r="E690" s="1">
        <f>VLOOKUP(A690,[1]Sheet1!$A$3:$I$1218,8,FALSE)</f>
        <v>91562.52</v>
      </c>
      <c r="F690" s="1"/>
      <c r="G690" s="1">
        <f>VLOOKUP(A690,[1]Sheet1!$A$3:$I$1217,7,FALSE)</f>
        <v>45781.26</v>
      </c>
      <c r="H690" s="1"/>
      <c r="I690" s="1">
        <f t="shared" si="50"/>
        <v>45781.26</v>
      </c>
      <c r="N690" s="5"/>
      <c r="O690" s="9"/>
    </row>
    <row r="691" spans="1:15" x14ac:dyDescent="0.25">
      <c r="A691" t="s">
        <v>1041</v>
      </c>
      <c r="B691" t="s">
        <v>30</v>
      </c>
      <c r="C691" s="1">
        <f>VLOOKUP(A691,[1]Sheet1!$A$3:$I$1218,3,FALSE)</f>
        <v>7049.63</v>
      </c>
      <c r="D691" s="1">
        <f t="shared" si="49"/>
        <v>-1955.0500000000002</v>
      </c>
      <c r="E691" s="1">
        <f>VLOOKUP(A691,[1]Sheet1!$A$3:$I$1218,8,FALSE)</f>
        <v>5094.58</v>
      </c>
      <c r="F691" s="1"/>
      <c r="G691" s="1">
        <f>VLOOKUP(A691,[1]Sheet1!$A$3:$I$1217,7,FALSE)</f>
        <v>2547.29</v>
      </c>
      <c r="H691" s="1"/>
      <c r="I691" s="1">
        <f t="shared" si="50"/>
        <v>2547.29</v>
      </c>
      <c r="N691" s="5"/>
      <c r="O691" s="9"/>
    </row>
    <row r="692" spans="1:15" x14ac:dyDescent="0.25">
      <c r="A692" t="s">
        <v>1042</v>
      </c>
      <c r="B692" t="s">
        <v>52</v>
      </c>
      <c r="C692" s="1">
        <f>VLOOKUP(A692,[1]Sheet1!$A$3:$I$1218,3,FALSE)</f>
        <v>0</v>
      </c>
      <c r="D692" s="1">
        <f t="shared" si="49"/>
        <v>0</v>
      </c>
      <c r="E692" s="1">
        <f>VLOOKUP(A692,[1]Sheet1!$A$3:$I$1218,8,FALSE)</f>
        <v>0</v>
      </c>
      <c r="F692" s="1"/>
      <c r="G692" s="1">
        <f>VLOOKUP(A692,[1]Sheet1!$A$3:$I$1217,7,FALSE)</f>
        <v>0</v>
      </c>
      <c r="H692" s="1"/>
      <c r="I692" s="1">
        <f t="shared" si="50"/>
        <v>0</v>
      </c>
      <c r="N692" s="5"/>
      <c r="O692" s="9"/>
    </row>
    <row r="693" spans="1:15" x14ac:dyDescent="0.25">
      <c r="A693" t="s">
        <v>1043</v>
      </c>
      <c r="B693" t="s">
        <v>64</v>
      </c>
      <c r="C693" s="1">
        <f>VLOOKUP(A693,[1]Sheet1!$A$3:$I$1218,3,FALSE)</f>
        <v>0</v>
      </c>
      <c r="D693" s="1">
        <f t="shared" si="49"/>
        <v>0</v>
      </c>
      <c r="E693" s="1">
        <f>VLOOKUP(A693,[1]Sheet1!$A$3:$I$1218,8,FALSE)</f>
        <v>0</v>
      </c>
      <c r="F693" s="1"/>
      <c r="G693" s="1">
        <f>VLOOKUP(A693,[1]Sheet1!$A$3:$I$1217,7,FALSE)</f>
        <v>0</v>
      </c>
      <c r="H693" s="1"/>
      <c r="I693" s="1">
        <f t="shared" si="50"/>
        <v>0</v>
      </c>
      <c r="N693" s="5"/>
      <c r="O693" s="9"/>
    </row>
    <row r="694" spans="1:15" x14ac:dyDescent="0.25">
      <c r="A694" t="s">
        <v>1044</v>
      </c>
      <c r="B694" t="s">
        <v>1045</v>
      </c>
      <c r="C694" s="1">
        <f>VLOOKUP(A694,[1]Sheet1!$A$3:$I$1218,3,FALSE)</f>
        <v>0</v>
      </c>
      <c r="D694" s="1">
        <f t="shared" si="49"/>
        <v>0</v>
      </c>
      <c r="E694" s="1">
        <f>VLOOKUP(A694,[1]Sheet1!$A$3:$I$1218,8,FALSE)</f>
        <v>0</v>
      </c>
      <c r="F694" s="1"/>
      <c r="G694" s="1">
        <f>VLOOKUP(A694,[1]Sheet1!$A$3:$I$1217,7,FALSE)</f>
        <v>0</v>
      </c>
      <c r="H694" s="1"/>
      <c r="I694" s="1">
        <f t="shared" si="50"/>
        <v>0</v>
      </c>
      <c r="N694" s="5"/>
      <c r="O694" s="9"/>
    </row>
    <row r="695" spans="1:15" x14ac:dyDescent="0.25">
      <c r="A695" t="s">
        <v>1046</v>
      </c>
      <c r="B695" t="s">
        <v>66</v>
      </c>
      <c r="C695" s="1">
        <f>VLOOKUP(A695,[1]Sheet1!$A$3:$I$1218,3,FALSE)</f>
        <v>0</v>
      </c>
      <c r="D695" s="1">
        <f t="shared" si="49"/>
        <v>0</v>
      </c>
      <c r="E695" s="1">
        <f>VLOOKUP(A695,[1]Sheet1!$A$3:$I$1218,8,FALSE)</f>
        <v>0</v>
      </c>
      <c r="F695" s="1"/>
      <c r="G695" s="1">
        <f>VLOOKUP(A695,[1]Sheet1!$A$3:$I$1217,7,FALSE)</f>
        <v>0</v>
      </c>
      <c r="H695" s="1"/>
      <c r="I695" s="1">
        <f t="shared" si="50"/>
        <v>0</v>
      </c>
      <c r="N695" s="5"/>
      <c r="O695" s="9"/>
    </row>
    <row r="696" spans="1:15" x14ac:dyDescent="0.25">
      <c r="A696" t="s">
        <v>1047</v>
      </c>
      <c r="B696" t="s">
        <v>70</v>
      </c>
      <c r="C696" s="1">
        <f>VLOOKUP(A696,[1]Sheet1!$A$3:$I$1218,3,FALSE)</f>
        <v>0</v>
      </c>
      <c r="D696" s="1">
        <f t="shared" si="49"/>
        <v>0</v>
      </c>
      <c r="E696" s="1">
        <f>VLOOKUP(A696,[1]Sheet1!$A$3:$I$1218,8,FALSE)</f>
        <v>0</v>
      </c>
      <c r="F696" s="1"/>
      <c r="G696" s="1">
        <f>VLOOKUP(A696,[1]Sheet1!$A$3:$I$1217,7,FALSE)</f>
        <v>0</v>
      </c>
      <c r="H696" s="1"/>
      <c r="I696" s="1">
        <f t="shared" si="50"/>
        <v>0</v>
      </c>
      <c r="N696" s="5"/>
      <c r="O696" s="9"/>
    </row>
    <row r="697" spans="1:15" x14ac:dyDescent="0.25">
      <c r="A697" t="s">
        <v>1048</v>
      </c>
      <c r="B697" t="s">
        <v>72</v>
      </c>
      <c r="C697" s="1">
        <f>VLOOKUP(A697,[1]Sheet1!$A$3:$I$1218,3,FALSE)</f>
        <v>0</v>
      </c>
      <c r="D697" s="1">
        <f t="shared" si="49"/>
        <v>0</v>
      </c>
      <c r="E697" s="1">
        <f>VLOOKUP(A697,[1]Sheet1!$A$3:$I$1218,8,FALSE)</f>
        <v>0</v>
      </c>
      <c r="F697" s="1"/>
      <c r="G697" s="1">
        <f>VLOOKUP(A697,[1]Sheet1!$A$3:$I$1217,7,FALSE)</f>
        <v>0</v>
      </c>
      <c r="H697" s="1"/>
      <c r="I697" s="1">
        <f t="shared" si="50"/>
        <v>0</v>
      </c>
      <c r="N697" s="5"/>
      <c r="O697" s="9"/>
    </row>
    <row r="698" spans="1:15" x14ac:dyDescent="0.25">
      <c r="A698" t="s">
        <v>1049</v>
      </c>
      <c r="B698" t="s">
        <v>74</v>
      </c>
      <c r="C698" s="1">
        <f>VLOOKUP(A698,[1]Sheet1!$A$3:$I$1218,3,FALSE)</f>
        <v>0</v>
      </c>
      <c r="D698" s="1">
        <f t="shared" si="49"/>
        <v>0</v>
      </c>
      <c r="E698" s="1">
        <f>VLOOKUP(A698,[1]Sheet1!$A$3:$I$1218,8,FALSE)</f>
        <v>0</v>
      </c>
      <c r="F698" s="1"/>
      <c r="G698" s="1">
        <f>VLOOKUP(A698,[1]Sheet1!$A$3:$I$1217,7,FALSE)</f>
        <v>0</v>
      </c>
      <c r="H698" s="1"/>
      <c r="I698" s="1">
        <f t="shared" si="50"/>
        <v>0</v>
      </c>
      <c r="N698" s="5"/>
      <c r="O698" s="9"/>
    </row>
    <row r="699" spans="1:15" x14ac:dyDescent="0.25">
      <c r="A699" t="s">
        <v>1050</v>
      </c>
      <c r="B699" t="s">
        <v>76</v>
      </c>
      <c r="C699" s="1">
        <f>VLOOKUP(A699,[1]Sheet1!$A$3:$I$1218,3,FALSE)</f>
        <v>0</v>
      </c>
      <c r="D699" s="1">
        <f t="shared" si="49"/>
        <v>0</v>
      </c>
      <c r="E699" s="1">
        <f>VLOOKUP(A699,[1]Sheet1!$A$3:$I$1218,8,FALSE)</f>
        <v>0</v>
      </c>
      <c r="F699" s="1"/>
      <c r="G699" s="1">
        <f>VLOOKUP(A699,[1]Sheet1!$A$3:$I$1217,7,FALSE)</f>
        <v>0</v>
      </c>
      <c r="H699" s="1"/>
      <c r="I699" s="1">
        <f t="shared" si="50"/>
        <v>0</v>
      </c>
      <c r="N699" s="5"/>
      <c r="O699" s="9"/>
    </row>
    <row r="700" spans="1:15" x14ac:dyDescent="0.25">
      <c r="A700" t="s">
        <v>1051</v>
      </c>
      <c r="B700" t="s">
        <v>78</v>
      </c>
      <c r="C700" s="1">
        <f>VLOOKUP(A700,[1]Sheet1!$A$3:$I$1218,3,FALSE)</f>
        <v>105080.4</v>
      </c>
      <c r="D700" s="1">
        <f t="shared" si="49"/>
        <v>0</v>
      </c>
      <c r="E700" s="1">
        <f>VLOOKUP(A700,[1]Sheet1!$A$3:$I$1218,8,FALSE)</f>
        <v>105080.4</v>
      </c>
      <c r="F700" s="1"/>
      <c r="G700" s="1">
        <f>VLOOKUP(A700,[1]Sheet1!$A$3:$I$1217,7,FALSE)</f>
        <v>34489.050000000003</v>
      </c>
      <c r="H700" s="1"/>
      <c r="I700" s="1">
        <f t="shared" si="50"/>
        <v>70591.349999999991</v>
      </c>
      <c r="N700" s="5"/>
      <c r="O700" s="9"/>
    </row>
    <row r="701" spans="1:15" x14ac:dyDescent="0.25">
      <c r="A701" t="s">
        <v>1052</v>
      </c>
      <c r="B701" t="s">
        <v>454</v>
      </c>
      <c r="C701" s="1">
        <f>VLOOKUP(A701,[1]Sheet1!$A$3:$I$1218,3,FALSE)</f>
        <v>0</v>
      </c>
      <c r="D701" s="1">
        <f t="shared" si="49"/>
        <v>0</v>
      </c>
      <c r="E701" s="1">
        <f>VLOOKUP(A701,[1]Sheet1!$A$3:$I$1218,8,FALSE)</f>
        <v>0</v>
      </c>
      <c r="F701" s="1"/>
      <c r="G701" s="1">
        <f>VLOOKUP(A701,[1]Sheet1!$A$3:$I$1217,7,FALSE)</f>
        <v>0</v>
      </c>
      <c r="H701" s="1"/>
      <c r="I701" s="1">
        <f t="shared" si="50"/>
        <v>0</v>
      </c>
      <c r="N701" s="5"/>
      <c r="O701" s="9"/>
    </row>
    <row r="702" spans="1:15" x14ac:dyDescent="0.25">
      <c r="A702" t="s">
        <v>1053</v>
      </c>
      <c r="B702" t="s">
        <v>80</v>
      </c>
      <c r="C702" s="1">
        <f>VLOOKUP(A702,[1]Sheet1!$A$3:$I$1218,3,FALSE)</f>
        <v>0</v>
      </c>
      <c r="D702" s="1">
        <f t="shared" si="49"/>
        <v>0</v>
      </c>
      <c r="E702" s="1">
        <f>VLOOKUP(A702,[1]Sheet1!$A$3:$I$1218,8,FALSE)</f>
        <v>0</v>
      </c>
      <c r="F702" s="1"/>
      <c r="G702" s="1">
        <f>VLOOKUP(A702,[1]Sheet1!$A$3:$I$1217,7,FALSE)</f>
        <v>0</v>
      </c>
      <c r="H702" s="1"/>
      <c r="I702" s="1">
        <f t="shared" si="50"/>
        <v>0</v>
      </c>
      <c r="N702" s="5"/>
      <c r="O702" s="9"/>
    </row>
    <row r="703" spans="1:15" x14ac:dyDescent="0.25">
      <c r="A703" t="s">
        <v>1054</v>
      </c>
      <c r="B703" t="s">
        <v>693</v>
      </c>
      <c r="C703" s="1">
        <f>VLOOKUP(A703,[1]Sheet1!$A$3:$I$1218,3,FALSE)</f>
        <v>12000</v>
      </c>
      <c r="D703" s="1">
        <f t="shared" si="49"/>
        <v>0</v>
      </c>
      <c r="E703" s="1">
        <f>VLOOKUP(A703,[1]Sheet1!$A$3:$I$1218,8,FALSE)</f>
        <v>12000</v>
      </c>
      <c r="F703" s="1"/>
      <c r="G703" s="1">
        <f>VLOOKUP(A703,[1]Sheet1!$A$3:$I$1217,7,FALSE)</f>
        <v>0</v>
      </c>
      <c r="H703" s="1"/>
      <c r="I703" s="1">
        <f t="shared" si="50"/>
        <v>12000</v>
      </c>
      <c r="N703" s="5"/>
      <c r="O703" s="9"/>
    </row>
    <row r="704" spans="1:15" x14ac:dyDescent="0.25">
      <c r="A704" t="s">
        <v>1055</v>
      </c>
      <c r="B704" t="s">
        <v>88</v>
      </c>
      <c r="C704" s="1">
        <f>VLOOKUP(A704,[1]Sheet1!$A$3:$I$1218,3,FALSE)</f>
        <v>0</v>
      </c>
      <c r="D704" s="1">
        <f t="shared" si="49"/>
        <v>0</v>
      </c>
      <c r="E704" s="1">
        <f>VLOOKUP(A704,[1]Sheet1!$A$3:$I$1218,8,FALSE)</f>
        <v>0</v>
      </c>
      <c r="F704" s="1"/>
      <c r="G704" s="1">
        <f>VLOOKUP(A704,[1]Sheet1!$A$3:$I$1217,7,FALSE)</f>
        <v>0</v>
      </c>
      <c r="H704" s="1"/>
      <c r="I704" s="1">
        <f t="shared" si="50"/>
        <v>0</v>
      </c>
      <c r="N704" s="5"/>
      <c r="O704" s="9"/>
    </row>
    <row r="705" spans="1:15" x14ac:dyDescent="0.25">
      <c r="A705" t="s">
        <v>1056</v>
      </c>
      <c r="B705" t="s">
        <v>90</v>
      </c>
      <c r="C705" s="1">
        <f>VLOOKUP(A705,[1]Sheet1!$A$3:$I$1218,3,FALSE)</f>
        <v>16000</v>
      </c>
      <c r="D705" s="1">
        <f t="shared" si="49"/>
        <v>0</v>
      </c>
      <c r="E705" s="1">
        <f>VLOOKUP(A705,[1]Sheet1!$A$3:$I$1218,8,FALSE)</f>
        <v>16000</v>
      </c>
      <c r="F705" s="1"/>
      <c r="G705" s="1">
        <f>VLOOKUP(A705,[1]Sheet1!$A$3:$I$1217,7,FALSE)</f>
        <v>5177.13</v>
      </c>
      <c r="H705" s="1"/>
      <c r="I705" s="1">
        <f t="shared" si="50"/>
        <v>10822.869999999999</v>
      </c>
      <c r="N705" s="5"/>
      <c r="O705" s="9"/>
    </row>
    <row r="706" spans="1:15" x14ac:dyDescent="0.25">
      <c r="A706" s="4" t="s">
        <v>1057</v>
      </c>
      <c r="B706" s="4" t="s">
        <v>1058</v>
      </c>
      <c r="C706" s="1">
        <f>VLOOKUP(A706,[1]Sheet1!$A$3:$I$1218,3,FALSE)</f>
        <v>70000</v>
      </c>
      <c r="D706" s="1">
        <f t="shared" si="49"/>
        <v>0</v>
      </c>
      <c r="E706" s="1">
        <f>VLOOKUP(A706,[1]Sheet1!$A$3:$I$1218,8,FALSE)</f>
        <v>70000</v>
      </c>
      <c r="F706" s="1"/>
      <c r="G706" s="1">
        <f>VLOOKUP(A706,[1]Sheet1!$A$3:$I$1217,7,FALSE)</f>
        <v>0</v>
      </c>
      <c r="H706" s="1"/>
      <c r="I706" s="1">
        <f t="shared" si="50"/>
        <v>70000</v>
      </c>
      <c r="N706" s="5"/>
      <c r="O706" s="9"/>
    </row>
    <row r="707" spans="1:15" x14ac:dyDescent="0.25">
      <c r="A707" s="4" t="s">
        <v>1059</v>
      </c>
      <c r="B707" s="4" t="s">
        <v>135</v>
      </c>
      <c r="C707" s="1">
        <f>VLOOKUP(A707,[1]Sheet1!$A$3:$I$1218,3,FALSE)</f>
        <v>0</v>
      </c>
      <c r="D707" s="1">
        <f t="shared" si="49"/>
        <v>0</v>
      </c>
      <c r="E707" s="1">
        <f>VLOOKUP(A707,[1]Sheet1!$A$3:$I$1218,8,FALSE)</f>
        <v>0</v>
      </c>
      <c r="F707" s="1"/>
      <c r="G707" s="1">
        <f>VLOOKUP(A707,[1]Sheet1!$A$3:$I$1217,7,FALSE)</f>
        <v>0</v>
      </c>
      <c r="H707" s="1"/>
      <c r="I707" s="1">
        <f t="shared" si="50"/>
        <v>0</v>
      </c>
      <c r="N707" s="5"/>
      <c r="O707" s="9"/>
    </row>
    <row r="708" spans="1:15" x14ac:dyDescent="0.25">
      <c r="A708" s="4" t="s">
        <v>1060</v>
      </c>
      <c r="B708" s="4" t="s">
        <v>1061</v>
      </c>
      <c r="C708" s="1">
        <f>VLOOKUP(A708,[1]Sheet1!$A$3:$I$1218,3,FALSE)</f>
        <v>0</v>
      </c>
      <c r="D708" s="1">
        <f t="shared" si="49"/>
        <v>0</v>
      </c>
      <c r="E708" s="1">
        <f>VLOOKUP(A708,[1]Sheet1!$A$3:$I$1218,8,FALSE)</f>
        <v>0</v>
      </c>
      <c r="F708" s="1"/>
      <c r="G708" s="1">
        <f>VLOOKUP(A708,[1]Sheet1!$A$3:$I$1217,7,FALSE)</f>
        <v>0</v>
      </c>
      <c r="H708" s="1"/>
      <c r="I708" s="1">
        <f t="shared" si="50"/>
        <v>0</v>
      </c>
      <c r="N708" s="5"/>
      <c r="O708" s="9"/>
    </row>
    <row r="709" spans="1:15" x14ac:dyDescent="0.25">
      <c r="A709" s="4" t="s">
        <v>1062</v>
      </c>
      <c r="B709" s="4" t="s">
        <v>792</v>
      </c>
      <c r="C709" s="1">
        <f>VLOOKUP(A709,[1]Sheet1!$A$3:$I$1218,3,FALSE)</f>
        <v>0</v>
      </c>
      <c r="D709" s="1">
        <f t="shared" si="49"/>
        <v>0</v>
      </c>
      <c r="E709" s="1">
        <f>VLOOKUP(A709,[1]Sheet1!$A$3:$I$1218,8,FALSE)</f>
        <v>0</v>
      </c>
      <c r="F709" s="1"/>
      <c r="G709" s="1">
        <f>VLOOKUP(A709,[1]Sheet1!$A$3:$I$1217,7,FALSE)</f>
        <v>0</v>
      </c>
      <c r="H709" s="1"/>
      <c r="I709" s="1">
        <f t="shared" si="50"/>
        <v>0</v>
      </c>
      <c r="N709" s="5"/>
      <c r="O709" s="9"/>
    </row>
    <row r="710" spans="1:15" x14ac:dyDescent="0.25">
      <c r="A710" s="4" t="s">
        <v>1063</v>
      </c>
      <c r="B710" s="4" t="s">
        <v>1064</v>
      </c>
      <c r="C710" s="1">
        <f>VLOOKUP(A710,[1]Sheet1!$A$3:$I$1218,3,FALSE)</f>
        <v>120000</v>
      </c>
      <c r="D710" s="1">
        <f t="shared" si="49"/>
        <v>0</v>
      </c>
      <c r="E710" s="1">
        <f>VLOOKUP(A710,[1]Sheet1!$A$3:$I$1218,8,FALSE)</f>
        <v>120000</v>
      </c>
      <c r="F710" s="1"/>
      <c r="G710" s="1">
        <f>VLOOKUP(A710,[1]Sheet1!$A$3:$I$1217,7,FALSE)</f>
        <v>0</v>
      </c>
      <c r="H710" s="1"/>
      <c r="I710" s="1">
        <f t="shared" si="50"/>
        <v>120000</v>
      </c>
      <c r="N710" s="5"/>
      <c r="O710" s="9"/>
    </row>
    <row r="711" spans="1:15" x14ac:dyDescent="0.25">
      <c r="A711" s="4" t="s">
        <v>1065</v>
      </c>
      <c r="B711" s="4" t="s">
        <v>96</v>
      </c>
      <c r="C711" s="1">
        <f>VLOOKUP(A711,[1]Sheet1!$A$3:$I$1218,3,FALSE)</f>
        <v>0</v>
      </c>
      <c r="D711" s="1">
        <f t="shared" si="49"/>
        <v>0</v>
      </c>
      <c r="E711" s="1">
        <f>VLOOKUP(A711,[1]Sheet1!$A$3:$I$1218,8,FALSE)</f>
        <v>0</v>
      </c>
      <c r="F711" s="1"/>
      <c r="G711" s="1">
        <f>VLOOKUP(A711,[1]Sheet1!$A$3:$I$1217,7,FALSE)</f>
        <v>0</v>
      </c>
      <c r="H711" s="1"/>
      <c r="I711" s="1">
        <f t="shared" si="50"/>
        <v>0</v>
      </c>
      <c r="N711" s="5"/>
      <c r="O711" s="9"/>
    </row>
    <row r="712" spans="1:15" x14ac:dyDescent="0.25">
      <c r="A712" s="4" t="s">
        <v>1066</v>
      </c>
      <c r="B712" s="4" t="s">
        <v>98</v>
      </c>
      <c r="C712" s="1">
        <f>VLOOKUP(A712,[1]Sheet1!$A$3:$I$1218,3,FALSE)</f>
        <v>0</v>
      </c>
      <c r="D712" s="1">
        <f t="shared" si="49"/>
        <v>0</v>
      </c>
      <c r="E712" s="1">
        <f>VLOOKUP(A712,[1]Sheet1!$A$3:$I$1218,8,FALSE)</f>
        <v>0</v>
      </c>
      <c r="F712" s="1"/>
      <c r="G712" s="1">
        <f>VLOOKUP(A712,[1]Sheet1!$A$3:$I$1217,7,FALSE)</f>
        <v>0</v>
      </c>
      <c r="H712" s="1"/>
      <c r="I712" s="1">
        <f t="shared" si="50"/>
        <v>0</v>
      </c>
      <c r="N712" s="5"/>
      <c r="O712" s="9"/>
    </row>
    <row r="713" spans="1:15" x14ac:dyDescent="0.25">
      <c r="A713" s="4" t="s">
        <v>1067</v>
      </c>
      <c r="B713" s="4" t="s">
        <v>1068</v>
      </c>
      <c r="C713" s="1">
        <f>VLOOKUP(A713,[1]Sheet1!$A$3:$I$1218,3,FALSE)</f>
        <v>-4500000</v>
      </c>
      <c r="D713" s="1">
        <f t="shared" si="49"/>
        <v>0</v>
      </c>
      <c r="E713" s="1">
        <f>VLOOKUP(A713,[1]Sheet1!$A$3:$I$1218,8,FALSE)</f>
        <v>-4500000</v>
      </c>
      <c r="F713" s="1"/>
      <c r="G713" s="1">
        <f>VLOOKUP(A713,[1]Sheet1!$A$3:$I$1217,7,FALSE)</f>
        <v>-1376093.15</v>
      </c>
      <c r="H713" s="1"/>
      <c r="I713" s="1">
        <f t="shared" si="50"/>
        <v>-3123906.85</v>
      </c>
      <c r="N713" s="5"/>
      <c r="O713" s="9"/>
    </row>
    <row r="714" spans="1:15" x14ac:dyDescent="0.25">
      <c r="A714" s="4" t="s">
        <v>1069</v>
      </c>
      <c r="B714" s="4" t="s">
        <v>100</v>
      </c>
      <c r="C714" s="1">
        <f>VLOOKUP(A714,[1]Sheet1!$A$3:$I$1218,3,FALSE)</f>
        <v>-765993.38</v>
      </c>
      <c r="D714" s="1">
        <f t="shared" si="49"/>
        <v>0</v>
      </c>
      <c r="E714" s="1">
        <f>VLOOKUP(A714,[1]Sheet1!$A$3:$I$1218,8,FALSE)</f>
        <v>-765993.38</v>
      </c>
      <c r="F714" s="1"/>
      <c r="G714" s="1">
        <f>VLOOKUP(A714,[1]Sheet1!$A$3:$I$1217,7,FALSE)</f>
        <v>-561941.4</v>
      </c>
      <c r="H714" s="1"/>
      <c r="I714" s="1">
        <f t="shared" si="50"/>
        <v>-204051.97999999998</v>
      </c>
      <c r="N714" s="5"/>
      <c r="O714" s="9"/>
    </row>
    <row r="715" spans="1:15" x14ac:dyDescent="0.25">
      <c r="A715" s="4" t="s">
        <v>1070</v>
      </c>
      <c r="B715" s="4" t="s">
        <v>1071</v>
      </c>
      <c r="C715" s="1">
        <f>VLOOKUP(A715,[1]Sheet1!$A$3:$I$1218,3,FALSE)</f>
        <v>0</v>
      </c>
      <c r="D715" s="1">
        <f t="shared" si="49"/>
        <v>0</v>
      </c>
      <c r="E715" s="1">
        <f>VLOOKUP(A715,[1]Sheet1!$A$3:$I$1218,8,FALSE)</f>
        <v>0</v>
      </c>
      <c r="F715" s="1"/>
      <c r="G715" s="1">
        <f>VLOOKUP(A715,[1]Sheet1!$A$3:$I$1217,7,FALSE)</f>
        <v>-614.04</v>
      </c>
      <c r="H715" s="1"/>
      <c r="I715" s="1">
        <f t="shared" si="50"/>
        <v>614.04</v>
      </c>
      <c r="N715" s="5"/>
      <c r="O715" s="9"/>
    </row>
    <row r="716" spans="1:15" x14ac:dyDescent="0.25">
      <c r="A716" s="7"/>
      <c r="B716" s="7" t="s">
        <v>103</v>
      </c>
      <c r="C716" s="8">
        <f>SUM(C679:C715)</f>
        <v>-3714859.99</v>
      </c>
      <c r="D716" s="8">
        <f t="shared" ref="D716" si="51">SUM(D679:D715)</f>
        <v>-238020.76519999997</v>
      </c>
      <c r="E716" s="8">
        <f>SUM(E679:E715)</f>
        <v>-3952880.7551999995</v>
      </c>
      <c r="F716" s="8"/>
      <c r="G716" s="8"/>
      <c r="H716" s="8"/>
      <c r="I716" s="8"/>
      <c r="N716" s="5"/>
      <c r="O716" s="9"/>
    </row>
    <row r="717" spans="1:15" x14ac:dyDescent="0.25">
      <c r="A717" s="7">
        <v>701</v>
      </c>
      <c r="B717" s="7" t="s">
        <v>104</v>
      </c>
      <c r="C717" s="7"/>
      <c r="D717" s="7"/>
      <c r="E717" s="7"/>
      <c r="F717" s="7"/>
      <c r="G717" s="7"/>
      <c r="H717" s="7"/>
      <c r="I717" s="7"/>
      <c r="N717" s="5"/>
      <c r="O717" s="9"/>
    </row>
    <row r="718" spans="1:15" x14ac:dyDescent="0.25">
      <c r="A718" t="s">
        <v>105</v>
      </c>
      <c r="B718" t="s">
        <v>106</v>
      </c>
      <c r="N718" s="5"/>
      <c r="O718" s="9"/>
    </row>
    <row r="719" spans="1:15" x14ac:dyDescent="0.25">
      <c r="A719" s="3">
        <v>702</v>
      </c>
      <c r="B719" s="3" t="s">
        <v>1072</v>
      </c>
      <c r="C719" s="3"/>
      <c r="D719" s="3"/>
      <c r="E719" s="3"/>
      <c r="F719" s="3"/>
      <c r="G719" s="3"/>
      <c r="H719" s="3"/>
      <c r="I719" s="3"/>
      <c r="N719" s="5"/>
      <c r="O719" s="9"/>
    </row>
    <row r="720" spans="1:15" x14ac:dyDescent="0.25">
      <c r="A720" t="s">
        <v>1073</v>
      </c>
      <c r="B720" t="s">
        <v>2</v>
      </c>
      <c r="C720" s="1">
        <f>VLOOKUP(A720,[1]Sheet1!$A$3:$I$1218,3,FALSE)</f>
        <v>0</v>
      </c>
      <c r="D720" s="1">
        <f t="shared" ref="D720:D735" si="52">+E720-C720</f>
        <v>0</v>
      </c>
      <c r="E720" s="1">
        <f>VLOOKUP(A720,[1]Sheet1!$A$3:$I$1218,8,FALSE)</f>
        <v>0</v>
      </c>
      <c r="F720" s="1"/>
      <c r="G720" s="1">
        <f>VLOOKUP(A720,[1]Sheet1!$A$3:$I$1217,7,FALSE)</f>
        <v>0</v>
      </c>
      <c r="H720" s="1"/>
      <c r="I720" s="1">
        <f t="shared" ref="I720:I735" si="53">+E720-G720</f>
        <v>0</v>
      </c>
      <c r="N720" s="5"/>
      <c r="O720" s="9"/>
    </row>
    <row r="721" spans="1:15" x14ac:dyDescent="0.25">
      <c r="A721" t="s">
        <v>1074</v>
      </c>
      <c r="B721" t="s">
        <v>8</v>
      </c>
      <c r="C721" s="1">
        <f>VLOOKUP(A721,[1]Sheet1!$A$3:$I$1218,3,FALSE)</f>
        <v>0</v>
      </c>
      <c r="D721" s="1">
        <f t="shared" si="52"/>
        <v>0</v>
      </c>
      <c r="E721" s="1">
        <f>VLOOKUP(A721,[1]Sheet1!$A$3:$I$1218,8,FALSE)</f>
        <v>0</v>
      </c>
      <c r="F721" s="1"/>
      <c r="G721" s="1">
        <f>VLOOKUP(A721,[1]Sheet1!$A$3:$I$1217,7,FALSE)</f>
        <v>0</v>
      </c>
      <c r="H721" s="1"/>
      <c r="I721" s="1">
        <f t="shared" si="53"/>
        <v>0</v>
      </c>
      <c r="N721" s="5"/>
      <c r="O721" s="9"/>
    </row>
    <row r="722" spans="1:15" x14ac:dyDescent="0.25">
      <c r="A722" s="4" t="s">
        <v>1075</v>
      </c>
      <c r="B722" s="4" t="s">
        <v>12</v>
      </c>
      <c r="C722" s="1">
        <f>VLOOKUP(A722,[1]Sheet1!$A$3:$I$1218,3,FALSE)</f>
        <v>0</v>
      </c>
      <c r="D722" s="1">
        <f t="shared" si="52"/>
        <v>0</v>
      </c>
      <c r="E722" s="1">
        <f>VLOOKUP(A722,[1]Sheet1!$A$3:$I$1218,8,FALSE)</f>
        <v>0</v>
      </c>
      <c r="F722" s="1"/>
      <c r="G722" s="1">
        <f>VLOOKUP(A722,[1]Sheet1!$A$3:$I$1217,7,FALSE)</f>
        <v>0</v>
      </c>
      <c r="H722" s="1"/>
      <c r="I722" s="1">
        <f t="shared" si="53"/>
        <v>0</v>
      </c>
      <c r="N722" s="5"/>
      <c r="O722" s="9"/>
    </row>
    <row r="723" spans="1:15" x14ac:dyDescent="0.25">
      <c r="A723" s="4" t="s">
        <v>1076</v>
      </c>
      <c r="B723" s="4" t="s">
        <v>14</v>
      </c>
      <c r="C723" s="1">
        <f>VLOOKUP(A723,[1]Sheet1!$A$3:$I$1218,3,FALSE)</f>
        <v>0</v>
      </c>
      <c r="D723" s="1">
        <f t="shared" si="52"/>
        <v>0</v>
      </c>
      <c r="E723" s="1">
        <f>VLOOKUP(A723,[1]Sheet1!$A$3:$I$1218,8,FALSE)</f>
        <v>0</v>
      </c>
      <c r="F723" s="1"/>
      <c r="G723" s="1">
        <f>VLOOKUP(A723,[1]Sheet1!$A$3:$I$1217,7,FALSE)</f>
        <v>0</v>
      </c>
      <c r="H723" s="1"/>
      <c r="I723" s="1">
        <f t="shared" si="53"/>
        <v>0</v>
      </c>
      <c r="N723" s="5"/>
      <c r="O723" s="9"/>
    </row>
    <row r="724" spans="1:15" x14ac:dyDescent="0.25">
      <c r="A724" s="4" t="s">
        <v>1077</v>
      </c>
      <c r="B724" s="4" t="s">
        <v>18</v>
      </c>
      <c r="C724" s="1">
        <f>VLOOKUP(A724,[1]Sheet1!$A$3:$I$1218,3,FALSE)</f>
        <v>0</v>
      </c>
      <c r="D724" s="1">
        <f t="shared" si="52"/>
        <v>0</v>
      </c>
      <c r="E724" s="1">
        <f>VLOOKUP(A724,[1]Sheet1!$A$3:$I$1218,8,FALSE)</f>
        <v>0</v>
      </c>
      <c r="F724" s="1"/>
      <c r="G724" s="1">
        <f>VLOOKUP(A724,[1]Sheet1!$A$3:$I$1217,7,FALSE)</f>
        <v>0</v>
      </c>
      <c r="H724" s="1"/>
      <c r="I724" s="1">
        <f t="shared" si="53"/>
        <v>0</v>
      </c>
      <c r="N724" s="5"/>
      <c r="O724" s="9"/>
    </row>
    <row r="725" spans="1:15" x14ac:dyDescent="0.25">
      <c r="A725" s="4" t="s">
        <v>1078</v>
      </c>
      <c r="B725" s="4" t="s">
        <v>26</v>
      </c>
      <c r="C725" s="1">
        <f>VLOOKUP(A725,[1]Sheet1!$A$3:$I$1218,3,FALSE)</f>
        <v>0</v>
      </c>
      <c r="D725" s="1">
        <f t="shared" si="52"/>
        <v>0</v>
      </c>
      <c r="E725" s="1">
        <f>VLOOKUP(A725,[1]Sheet1!$A$3:$I$1218,8,FALSE)</f>
        <v>0</v>
      </c>
      <c r="F725" s="1"/>
      <c r="G725" s="1">
        <f>VLOOKUP(A725,[1]Sheet1!$A$3:$I$1217,7,FALSE)</f>
        <v>0</v>
      </c>
      <c r="H725" s="1"/>
      <c r="I725" s="1">
        <f t="shared" si="53"/>
        <v>0</v>
      </c>
      <c r="N725" s="5"/>
      <c r="O725" s="9"/>
    </row>
    <row r="726" spans="1:15" x14ac:dyDescent="0.25">
      <c r="A726" s="4" t="s">
        <v>1079</v>
      </c>
      <c r="B726" s="4" t="s">
        <v>28</v>
      </c>
      <c r="C726" s="1">
        <f>VLOOKUP(A726,[1]Sheet1!$A$3:$I$1218,3,FALSE)</f>
        <v>0</v>
      </c>
      <c r="D726" s="1">
        <f t="shared" si="52"/>
        <v>0</v>
      </c>
      <c r="E726" s="1">
        <f>VLOOKUP(A726,[1]Sheet1!$A$3:$I$1218,8,FALSE)</f>
        <v>0</v>
      </c>
      <c r="F726" s="1"/>
      <c r="G726" s="1">
        <f>VLOOKUP(A726,[1]Sheet1!$A$3:$I$1217,7,FALSE)</f>
        <v>0</v>
      </c>
      <c r="H726" s="1"/>
      <c r="I726" s="1">
        <f t="shared" si="53"/>
        <v>0</v>
      </c>
      <c r="N726" s="5"/>
      <c r="O726" s="9"/>
    </row>
    <row r="727" spans="1:15" x14ac:dyDescent="0.25">
      <c r="A727" s="4" t="s">
        <v>1080</v>
      </c>
      <c r="B727" s="4" t="s">
        <v>30</v>
      </c>
      <c r="C727" s="1">
        <f>VLOOKUP(A727,[1]Sheet1!$A$3:$I$1218,3,FALSE)</f>
        <v>0</v>
      </c>
      <c r="D727" s="1">
        <f t="shared" si="52"/>
        <v>0</v>
      </c>
      <c r="E727" s="1">
        <f>VLOOKUP(A727,[1]Sheet1!$A$3:$I$1218,8,FALSE)</f>
        <v>0</v>
      </c>
      <c r="F727" s="1"/>
      <c r="G727" s="1">
        <f>VLOOKUP(A727,[1]Sheet1!$A$3:$I$1217,7,FALSE)</f>
        <v>0</v>
      </c>
      <c r="H727" s="1"/>
      <c r="I727" s="1">
        <f t="shared" si="53"/>
        <v>0</v>
      </c>
      <c r="N727" s="5"/>
      <c r="O727" s="9"/>
    </row>
    <row r="728" spans="1:15" x14ac:dyDescent="0.25">
      <c r="A728" s="4" t="s">
        <v>1081</v>
      </c>
      <c r="B728" s="4" t="s">
        <v>72</v>
      </c>
      <c r="C728" s="1">
        <f>VLOOKUP(A728,[1]Sheet1!$A$3:$I$1218,3,FALSE)</f>
        <v>0</v>
      </c>
      <c r="D728" s="1">
        <f t="shared" si="52"/>
        <v>0</v>
      </c>
      <c r="E728" s="1">
        <f>VLOOKUP(A728,[1]Sheet1!$A$3:$I$1218,8,FALSE)</f>
        <v>0</v>
      </c>
      <c r="F728" s="1"/>
      <c r="G728" s="1">
        <f>VLOOKUP(A728,[1]Sheet1!$A$3:$I$1217,7,FALSE)</f>
        <v>0</v>
      </c>
      <c r="H728" s="1"/>
      <c r="I728" s="1">
        <f t="shared" si="53"/>
        <v>0</v>
      </c>
      <c r="N728" s="5"/>
      <c r="O728" s="9"/>
    </row>
    <row r="729" spans="1:15" x14ac:dyDescent="0.25">
      <c r="A729" s="4" t="s">
        <v>1082</v>
      </c>
      <c r="B729" s="4" t="s">
        <v>693</v>
      </c>
      <c r="C729" s="1">
        <f>VLOOKUP(A729,[1]Sheet1!$A$3:$I$1218,3,FALSE)</f>
        <v>0</v>
      </c>
      <c r="D729" s="1">
        <f t="shared" si="52"/>
        <v>0</v>
      </c>
      <c r="E729" s="1">
        <f>VLOOKUP(A729,[1]Sheet1!$A$3:$I$1218,8,FALSE)</f>
        <v>0</v>
      </c>
      <c r="F729" s="1"/>
      <c r="G729" s="1">
        <f>VLOOKUP(A729,[1]Sheet1!$A$3:$I$1217,7,FALSE)</f>
        <v>0</v>
      </c>
      <c r="H729" s="1"/>
      <c r="I729" s="1">
        <f t="shared" si="53"/>
        <v>0</v>
      </c>
      <c r="N729" s="5"/>
      <c r="O729" s="9"/>
    </row>
    <row r="730" spans="1:15" x14ac:dyDescent="0.25">
      <c r="A730" s="4" t="s">
        <v>1083</v>
      </c>
      <c r="B730" s="4" t="s">
        <v>1084</v>
      </c>
      <c r="C730" s="1">
        <f>VLOOKUP(A730,[1]Sheet1!$A$3:$I$1218,3,FALSE)</f>
        <v>0</v>
      </c>
      <c r="D730" s="1">
        <f t="shared" si="52"/>
        <v>0</v>
      </c>
      <c r="E730" s="1">
        <f>VLOOKUP(A730,[1]Sheet1!$A$3:$I$1218,8,FALSE)</f>
        <v>0</v>
      </c>
      <c r="F730" s="1"/>
      <c r="G730" s="1">
        <f>VLOOKUP(A730,[1]Sheet1!$A$3:$I$1217,7,FALSE)</f>
        <v>0</v>
      </c>
      <c r="H730" s="1"/>
      <c r="I730" s="1">
        <f t="shared" si="53"/>
        <v>0</v>
      </c>
      <c r="N730" s="5"/>
      <c r="O730" s="9"/>
    </row>
    <row r="731" spans="1:15" x14ac:dyDescent="0.25">
      <c r="A731" s="4" t="s">
        <v>1085</v>
      </c>
      <c r="B731" s="4" t="s">
        <v>1086</v>
      </c>
      <c r="C731" s="1">
        <f>VLOOKUP(A731,[1]Sheet1!$A$3:$I$1218,3,FALSE)</f>
        <v>0</v>
      </c>
      <c r="D731" s="1">
        <f t="shared" si="52"/>
        <v>0</v>
      </c>
      <c r="E731" s="1">
        <f>VLOOKUP(A731,[1]Sheet1!$A$3:$I$1218,8,FALSE)</f>
        <v>0</v>
      </c>
      <c r="F731" s="1"/>
      <c r="G731" s="1">
        <f>VLOOKUP(A731,[1]Sheet1!$A$3:$I$1217,7,FALSE)</f>
        <v>0</v>
      </c>
      <c r="H731" s="1"/>
      <c r="I731" s="1">
        <f t="shared" si="53"/>
        <v>0</v>
      </c>
      <c r="N731" s="5"/>
      <c r="O731" s="9"/>
    </row>
    <row r="732" spans="1:15" x14ac:dyDescent="0.25">
      <c r="A732" s="4" t="s">
        <v>1087</v>
      </c>
      <c r="B732" s="4" t="s">
        <v>792</v>
      </c>
      <c r="C732" s="1">
        <f>VLOOKUP(A732,[1]Sheet1!$A$3:$I$1218,3,FALSE)</f>
        <v>0</v>
      </c>
      <c r="D732" s="1">
        <f t="shared" si="52"/>
        <v>0</v>
      </c>
      <c r="E732" s="1">
        <f>VLOOKUP(A732,[1]Sheet1!$A$3:$I$1218,8,FALSE)</f>
        <v>0</v>
      </c>
      <c r="F732" s="1"/>
      <c r="G732" s="1">
        <f>VLOOKUP(A732,[1]Sheet1!$A$3:$I$1217,7,FALSE)</f>
        <v>0</v>
      </c>
      <c r="H732" s="1"/>
      <c r="I732" s="1">
        <f t="shared" si="53"/>
        <v>0</v>
      </c>
      <c r="N732" s="5"/>
      <c r="O732" s="9"/>
    </row>
    <row r="733" spans="1:15" x14ac:dyDescent="0.25">
      <c r="A733" s="4" t="s">
        <v>1088</v>
      </c>
      <c r="B733" s="4" t="s">
        <v>92</v>
      </c>
      <c r="C733" s="1">
        <f>VLOOKUP(A733,[1]Sheet1!$A$3:$I$1218,3,FALSE)</f>
        <v>0</v>
      </c>
      <c r="D733" s="1">
        <f t="shared" si="52"/>
        <v>0</v>
      </c>
      <c r="E733" s="1">
        <f>VLOOKUP(A733,[1]Sheet1!$A$3:$I$1218,8,FALSE)</f>
        <v>0</v>
      </c>
      <c r="F733" s="1"/>
      <c r="G733" s="1">
        <f>VLOOKUP(A733,[1]Sheet1!$A$3:$I$1217,7,FALSE)</f>
        <v>0</v>
      </c>
      <c r="H733" s="1"/>
      <c r="I733" s="1">
        <f t="shared" si="53"/>
        <v>0</v>
      </c>
      <c r="N733" s="5"/>
      <c r="O733" s="9"/>
    </row>
    <row r="734" spans="1:15" x14ac:dyDescent="0.25">
      <c r="A734" t="s">
        <v>1089</v>
      </c>
      <c r="B734" t="s">
        <v>94</v>
      </c>
      <c r="C734" s="1">
        <f>VLOOKUP(A734,[1]Sheet1!$A$3:$I$1218,3,FALSE)</f>
        <v>0</v>
      </c>
      <c r="D734" s="1">
        <f t="shared" si="52"/>
        <v>0</v>
      </c>
      <c r="E734" s="1">
        <f>VLOOKUP(A734,[1]Sheet1!$A$3:$I$1218,8,FALSE)</f>
        <v>0</v>
      </c>
      <c r="F734" s="1"/>
      <c r="G734" s="1">
        <f>VLOOKUP(A734,[1]Sheet1!$A$3:$I$1217,7,FALSE)</f>
        <v>0</v>
      </c>
      <c r="H734" s="1"/>
      <c r="I734" s="1">
        <f t="shared" si="53"/>
        <v>0</v>
      </c>
      <c r="N734" s="5"/>
      <c r="O734" s="9"/>
    </row>
    <row r="735" spans="1:15" x14ac:dyDescent="0.25">
      <c r="A735" t="s">
        <v>1090</v>
      </c>
      <c r="B735" t="s">
        <v>100</v>
      </c>
      <c r="C735" s="1">
        <f>VLOOKUP(A735,[1]Sheet1!$A$3:$I$1218,3,FALSE)</f>
        <v>-65281.2</v>
      </c>
      <c r="D735" s="1">
        <f t="shared" si="52"/>
        <v>0</v>
      </c>
      <c r="E735" s="1">
        <f>VLOOKUP(A735,[1]Sheet1!$A$3:$I$1218,8,FALSE)</f>
        <v>-65281.2</v>
      </c>
      <c r="F735" s="1"/>
      <c r="G735" s="1">
        <f>VLOOKUP(A735,[1]Sheet1!$A$3:$I$1217,7,FALSE)</f>
        <v>-47824.800000000003</v>
      </c>
      <c r="H735" s="1"/>
      <c r="I735" s="1">
        <f t="shared" si="53"/>
        <v>-17456.399999999994</v>
      </c>
      <c r="N735" s="5"/>
      <c r="O735" s="9"/>
    </row>
    <row r="736" spans="1:15" x14ac:dyDescent="0.25">
      <c r="A736" s="7"/>
      <c r="B736" s="7" t="s">
        <v>103</v>
      </c>
      <c r="C736" s="8">
        <f>SUM(C720:C735)</f>
        <v>-65281.2</v>
      </c>
      <c r="D736" s="8">
        <f>SUM(D720:D735)</f>
        <v>0</v>
      </c>
      <c r="E736" s="8">
        <f>SUM(E720:E735)</f>
        <v>-65281.2</v>
      </c>
      <c r="F736" s="8"/>
      <c r="G736" s="8"/>
      <c r="H736" s="8"/>
      <c r="I736" s="8"/>
      <c r="N736" s="5"/>
      <c r="O736" s="9"/>
    </row>
    <row r="737" spans="1:15" x14ac:dyDescent="0.25">
      <c r="A737" s="7">
        <v>702</v>
      </c>
      <c r="B737" s="7" t="s">
        <v>104</v>
      </c>
      <c r="C737" s="7"/>
      <c r="D737" s="7"/>
      <c r="E737" s="7"/>
      <c r="F737" s="7"/>
      <c r="G737" s="7"/>
      <c r="H737" s="7"/>
      <c r="I737" s="7"/>
      <c r="N737" s="5"/>
      <c r="O737" s="9"/>
    </row>
    <row r="738" spans="1:15" x14ac:dyDescent="0.25">
      <c r="A738" t="s">
        <v>105</v>
      </c>
      <c r="B738" t="s">
        <v>106</v>
      </c>
      <c r="N738" s="5"/>
      <c r="O738" s="9"/>
    </row>
    <row r="739" spans="1:15" x14ac:dyDescent="0.25">
      <c r="A739" s="3">
        <v>704</v>
      </c>
      <c r="B739" s="3" t="s">
        <v>1091</v>
      </c>
      <c r="C739" s="3"/>
      <c r="D739" s="3"/>
      <c r="E739" s="3"/>
      <c r="F739" s="3"/>
      <c r="G739" s="3"/>
      <c r="H739" s="3"/>
      <c r="I739" s="3"/>
      <c r="N739" s="5"/>
      <c r="O739" s="9"/>
    </row>
    <row r="740" spans="1:15" x14ac:dyDescent="0.25">
      <c r="A740" t="s">
        <v>1092</v>
      </c>
      <c r="B740" t="s">
        <v>2</v>
      </c>
      <c r="C740" s="1">
        <f>VLOOKUP(A740,[1]Sheet1!$A$3:$I$1218,3,FALSE)</f>
        <v>0</v>
      </c>
      <c r="D740" s="1">
        <f t="shared" ref="D740:D761" si="54">+E740-C740</f>
        <v>0</v>
      </c>
      <c r="E740" s="1">
        <f>VLOOKUP(A740,[1]Sheet1!$A$3:$I$1218,8,FALSE)</f>
        <v>0</v>
      </c>
      <c r="F740" s="1"/>
      <c r="G740" s="1">
        <f>VLOOKUP(A740,[1]Sheet1!$A$3:$I$1217,7,FALSE)</f>
        <v>0</v>
      </c>
      <c r="H740" s="1"/>
      <c r="I740" s="1">
        <f t="shared" ref="I740:I761" si="55">+E740-G740</f>
        <v>0</v>
      </c>
      <c r="N740" s="5"/>
      <c r="O740" s="9"/>
    </row>
    <row r="741" spans="1:15" x14ac:dyDescent="0.25">
      <c r="A741" t="s">
        <v>1093</v>
      </c>
      <c r="B741" t="s">
        <v>6</v>
      </c>
      <c r="C741" s="1">
        <f>VLOOKUP(A741,[1]Sheet1!$A$3:$I$1218,3,FALSE)</f>
        <v>0</v>
      </c>
      <c r="D741" s="1">
        <f t="shared" si="54"/>
        <v>0</v>
      </c>
      <c r="E741" s="1">
        <f>VLOOKUP(A741,[1]Sheet1!$A$3:$I$1218,8,FALSE)</f>
        <v>0</v>
      </c>
      <c r="F741" s="1"/>
      <c r="G741" s="1">
        <f>VLOOKUP(A741,[1]Sheet1!$A$3:$I$1217,7,FALSE)</f>
        <v>0</v>
      </c>
      <c r="H741" s="1"/>
      <c r="I741" s="1">
        <f t="shared" si="55"/>
        <v>0</v>
      </c>
      <c r="N741" s="5"/>
      <c r="O741" s="9"/>
    </row>
    <row r="742" spans="1:15" x14ac:dyDescent="0.25">
      <c r="A742" t="s">
        <v>1094</v>
      </c>
      <c r="B742" t="s">
        <v>12</v>
      </c>
      <c r="C742" s="1">
        <f>VLOOKUP(A742,[1]Sheet1!$A$3:$I$1218,3,FALSE)</f>
        <v>0</v>
      </c>
      <c r="D742" s="1">
        <f t="shared" si="54"/>
        <v>0</v>
      </c>
      <c r="E742" s="1">
        <f>VLOOKUP(A742,[1]Sheet1!$A$3:$I$1218,8,FALSE)</f>
        <v>0</v>
      </c>
      <c r="F742" s="1"/>
      <c r="G742" s="1">
        <f>VLOOKUP(A742,[1]Sheet1!$A$3:$I$1217,7,FALSE)</f>
        <v>0</v>
      </c>
      <c r="H742" s="1"/>
      <c r="I742" s="1">
        <f t="shared" si="55"/>
        <v>0</v>
      </c>
      <c r="N742" s="5"/>
      <c r="O742" s="9"/>
    </row>
    <row r="743" spans="1:15" x14ac:dyDescent="0.25">
      <c r="A743" t="s">
        <v>1095</v>
      </c>
      <c r="B743" t="s">
        <v>14</v>
      </c>
      <c r="C743" s="1">
        <f>VLOOKUP(A743,[1]Sheet1!$A$3:$I$1218,3,FALSE)</f>
        <v>0</v>
      </c>
      <c r="D743" s="1">
        <f t="shared" si="54"/>
        <v>0</v>
      </c>
      <c r="E743" s="1">
        <f>VLOOKUP(A743,[1]Sheet1!$A$3:$I$1218,8,FALSE)</f>
        <v>0</v>
      </c>
      <c r="F743" s="1"/>
      <c r="G743" s="1">
        <f>VLOOKUP(A743,[1]Sheet1!$A$3:$I$1217,7,FALSE)</f>
        <v>0</v>
      </c>
      <c r="H743" s="1"/>
      <c r="I743" s="1">
        <f t="shared" si="55"/>
        <v>0</v>
      </c>
      <c r="N743" s="5"/>
      <c r="O743" s="9"/>
    </row>
    <row r="744" spans="1:15" x14ac:dyDescent="0.25">
      <c r="A744" t="s">
        <v>1096</v>
      </c>
      <c r="B744" t="s">
        <v>18</v>
      </c>
      <c r="C744" s="1">
        <f>VLOOKUP(A744,[1]Sheet1!$A$3:$I$1218,3,FALSE)</f>
        <v>0</v>
      </c>
      <c r="D744" s="1">
        <f t="shared" si="54"/>
        <v>0</v>
      </c>
      <c r="E744" s="1">
        <f>VLOOKUP(A744,[1]Sheet1!$A$3:$I$1218,8,FALSE)</f>
        <v>0</v>
      </c>
      <c r="F744" s="1"/>
      <c r="G744" s="1">
        <f>VLOOKUP(A744,[1]Sheet1!$A$3:$I$1217,7,FALSE)</f>
        <v>0</v>
      </c>
      <c r="H744" s="1"/>
      <c r="I744" s="1">
        <f t="shared" si="55"/>
        <v>0</v>
      </c>
      <c r="N744" s="5"/>
      <c r="O744" s="9"/>
    </row>
    <row r="745" spans="1:15" x14ac:dyDescent="0.25">
      <c r="A745" t="s">
        <v>1097</v>
      </c>
      <c r="B745" t="s">
        <v>20</v>
      </c>
      <c r="C745" s="1">
        <f>VLOOKUP(A745,[1]Sheet1!$A$3:$I$1218,3,FALSE)</f>
        <v>0</v>
      </c>
      <c r="D745" s="1">
        <f t="shared" si="54"/>
        <v>0</v>
      </c>
      <c r="E745" s="1">
        <f>VLOOKUP(A745,[1]Sheet1!$A$3:$I$1218,8,FALSE)</f>
        <v>0</v>
      </c>
      <c r="F745" s="1"/>
      <c r="G745" s="1">
        <f>VLOOKUP(A745,[1]Sheet1!$A$3:$I$1217,7,FALSE)</f>
        <v>0</v>
      </c>
      <c r="H745" s="1"/>
      <c r="I745" s="1">
        <f t="shared" si="55"/>
        <v>0</v>
      </c>
      <c r="N745" s="5"/>
      <c r="O745" s="9"/>
    </row>
    <row r="746" spans="1:15" x14ac:dyDescent="0.25">
      <c r="A746" t="s">
        <v>1098</v>
      </c>
      <c r="B746" t="s">
        <v>22</v>
      </c>
      <c r="C746" s="1">
        <f>VLOOKUP(A746,[1]Sheet1!$A$3:$I$1218,3,FALSE)</f>
        <v>0</v>
      </c>
      <c r="D746" s="1">
        <f t="shared" si="54"/>
        <v>0</v>
      </c>
      <c r="E746" s="1">
        <f>VLOOKUP(A746,[1]Sheet1!$A$3:$I$1218,8,FALSE)</f>
        <v>0</v>
      </c>
      <c r="F746" s="1"/>
      <c r="G746" s="1">
        <f>VLOOKUP(A746,[1]Sheet1!$A$3:$I$1217,7,FALSE)</f>
        <v>0</v>
      </c>
      <c r="H746" s="1"/>
      <c r="I746" s="1">
        <f t="shared" si="55"/>
        <v>0</v>
      </c>
      <c r="N746" s="5"/>
      <c r="O746" s="9"/>
    </row>
    <row r="747" spans="1:15" x14ac:dyDescent="0.25">
      <c r="A747" t="s">
        <v>1099</v>
      </c>
      <c r="B747" t="s">
        <v>26</v>
      </c>
      <c r="C747" s="1">
        <f>VLOOKUP(A747,[1]Sheet1!$A$3:$I$1218,3,FALSE)</f>
        <v>0</v>
      </c>
      <c r="D747" s="1">
        <f t="shared" si="54"/>
        <v>0</v>
      </c>
      <c r="E747" s="1">
        <f>VLOOKUP(A747,[1]Sheet1!$A$3:$I$1218,8,FALSE)</f>
        <v>0</v>
      </c>
      <c r="F747" s="1"/>
      <c r="G747" s="1">
        <f>VLOOKUP(A747,[1]Sheet1!$A$3:$I$1217,7,FALSE)</f>
        <v>0</v>
      </c>
      <c r="H747" s="1"/>
      <c r="I747" s="1">
        <f t="shared" si="55"/>
        <v>0</v>
      </c>
      <c r="N747" s="5"/>
      <c r="O747" s="9"/>
    </row>
    <row r="748" spans="1:15" x14ac:dyDescent="0.25">
      <c r="A748" t="s">
        <v>1100</v>
      </c>
      <c r="B748" t="s">
        <v>28</v>
      </c>
      <c r="C748" s="1">
        <f>VLOOKUP(A748,[1]Sheet1!$A$3:$I$1218,3,FALSE)</f>
        <v>0</v>
      </c>
      <c r="D748" s="1">
        <f t="shared" si="54"/>
        <v>0</v>
      </c>
      <c r="E748" s="1">
        <f>VLOOKUP(A748,[1]Sheet1!$A$3:$I$1218,8,FALSE)</f>
        <v>0</v>
      </c>
      <c r="F748" s="1"/>
      <c r="G748" s="1">
        <f>VLOOKUP(A748,[1]Sheet1!$A$3:$I$1217,7,FALSE)</f>
        <v>0</v>
      </c>
      <c r="H748" s="1"/>
      <c r="I748" s="1">
        <f t="shared" si="55"/>
        <v>0</v>
      </c>
      <c r="N748" s="5"/>
      <c r="O748" s="9"/>
    </row>
    <row r="749" spans="1:15" x14ac:dyDescent="0.25">
      <c r="A749" t="s">
        <v>1101</v>
      </c>
      <c r="B749" t="s">
        <v>30</v>
      </c>
      <c r="C749" s="1">
        <f>VLOOKUP(A749,[1]Sheet1!$A$3:$I$1218,3,FALSE)</f>
        <v>0</v>
      </c>
      <c r="D749" s="1">
        <f t="shared" si="54"/>
        <v>0</v>
      </c>
      <c r="E749" s="1">
        <f>VLOOKUP(A749,[1]Sheet1!$A$3:$I$1218,8,FALSE)</f>
        <v>0</v>
      </c>
      <c r="F749" s="1"/>
      <c r="G749" s="1">
        <f>VLOOKUP(A749,[1]Sheet1!$A$3:$I$1217,7,FALSE)</f>
        <v>0</v>
      </c>
      <c r="H749" s="1"/>
      <c r="I749" s="1">
        <f t="shared" si="55"/>
        <v>0</v>
      </c>
      <c r="N749" s="5"/>
      <c r="O749" s="9"/>
    </row>
    <row r="750" spans="1:15" x14ac:dyDescent="0.25">
      <c r="A750" t="s">
        <v>1102</v>
      </c>
      <c r="B750" t="s">
        <v>412</v>
      </c>
      <c r="C750" s="1">
        <f>VLOOKUP(A750,[1]Sheet1!$A$3:$I$1218,3,FALSE)</f>
        <v>0</v>
      </c>
      <c r="D750" s="1">
        <f t="shared" si="54"/>
        <v>0</v>
      </c>
      <c r="E750" s="1">
        <f>VLOOKUP(A750,[1]Sheet1!$A$3:$I$1218,8,FALSE)</f>
        <v>0</v>
      </c>
      <c r="F750" s="1"/>
      <c r="G750" s="1">
        <f>VLOOKUP(A750,[1]Sheet1!$A$3:$I$1217,7,FALSE)</f>
        <v>0</v>
      </c>
      <c r="H750" s="1"/>
      <c r="I750" s="1">
        <f t="shared" si="55"/>
        <v>0</v>
      </c>
      <c r="N750" s="5"/>
      <c r="O750" s="9"/>
    </row>
    <row r="751" spans="1:15" x14ac:dyDescent="0.25">
      <c r="A751" t="s">
        <v>1103</v>
      </c>
      <c r="B751" t="s">
        <v>1104</v>
      </c>
      <c r="C751" s="1">
        <f>VLOOKUP(A751,[1]Sheet1!$A$3:$I$1218,3,FALSE)</f>
        <v>40000</v>
      </c>
      <c r="D751" s="1">
        <f t="shared" si="54"/>
        <v>20000</v>
      </c>
      <c r="E751" s="1">
        <f>VLOOKUP(A751,[1]Sheet1!$A$3:$I$1218,8,FALSE)</f>
        <v>60000</v>
      </c>
      <c r="F751" s="1"/>
      <c r="G751" s="1">
        <f>VLOOKUP(A751,[1]Sheet1!$A$3:$I$1217,7,FALSE)</f>
        <v>39398.400000000001</v>
      </c>
      <c r="H751" s="1"/>
      <c r="I751" s="1">
        <f t="shared" si="55"/>
        <v>20601.599999999999</v>
      </c>
      <c r="N751" s="5"/>
      <c r="O751" s="9"/>
    </row>
    <row r="752" spans="1:15" x14ac:dyDescent="0.25">
      <c r="A752" t="s">
        <v>1105</v>
      </c>
      <c r="B752" t="s">
        <v>1106</v>
      </c>
      <c r="C752" s="1">
        <f>VLOOKUP(A752,[1]Sheet1!$A$3:$I$1218,3,FALSE)</f>
        <v>0</v>
      </c>
      <c r="D752" s="1">
        <f t="shared" si="54"/>
        <v>0</v>
      </c>
      <c r="E752" s="1">
        <f>VLOOKUP(A752,[1]Sheet1!$A$3:$I$1218,8,FALSE)</f>
        <v>0</v>
      </c>
      <c r="F752" s="1"/>
      <c r="G752" s="1">
        <f>VLOOKUP(A752,[1]Sheet1!$A$3:$I$1217,7,FALSE)</f>
        <v>0</v>
      </c>
      <c r="H752" s="1"/>
      <c r="I752" s="1">
        <f t="shared" si="55"/>
        <v>0</v>
      </c>
      <c r="N752" s="5"/>
      <c r="O752" s="9"/>
    </row>
    <row r="753" spans="1:15" x14ac:dyDescent="0.25">
      <c r="A753" t="s">
        <v>1107</v>
      </c>
      <c r="B753" t="s">
        <v>78</v>
      </c>
      <c r="C753" s="1">
        <f>VLOOKUP(A753,[1]Sheet1!$A$3:$I$1218,3,FALSE)</f>
        <v>0</v>
      </c>
      <c r="D753" s="1">
        <f t="shared" si="54"/>
        <v>0</v>
      </c>
      <c r="E753" s="1">
        <f>VLOOKUP(A753,[1]Sheet1!$A$3:$I$1218,8,FALSE)</f>
        <v>0</v>
      </c>
      <c r="F753" s="1"/>
      <c r="G753" s="1">
        <f>VLOOKUP(A753,[1]Sheet1!$A$3:$I$1217,7,FALSE)</f>
        <v>0</v>
      </c>
      <c r="H753" s="1"/>
      <c r="I753" s="1">
        <f t="shared" si="55"/>
        <v>0</v>
      </c>
      <c r="N753" s="5"/>
      <c r="O753" s="9"/>
    </row>
    <row r="754" spans="1:15" x14ac:dyDescent="0.25">
      <c r="A754" t="s">
        <v>1108</v>
      </c>
      <c r="B754" t="s">
        <v>1109</v>
      </c>
      <c r="C754" s="1">
        <f>VLOOKUP(A754,[1]Sheet1!$A$3:$I$1218,3,FALSE)</f>
        <v>0</v>
      </c>
      <c r="D754" s="1">
        <f t="shared" si="54"/>
        <v>0</v>
      </c>
      <c r="E754" s="1">
        <f>VLOOKUP(A754,[1]Sheet1!$A$3:$I$1218,8,FALSE)</f>
        <v>0</v>
      </c>
      <c r="F754" s="1"/>
      <c r="G754" s="1">
        <f>VLOOKUP(A754,[1]Sheet1!$A$3:$I$1217,7,FALSE)</f>
        <v>0</v>
      </c>
      <c r="H754" s="1"/>
      <c r="I754" s="1">
        <f t="shared" si="55"/>
        <v>0</v>
      </c>
      <c r="N754" s="5"/>
      <c r="O754" s="9"/>
    </row>
    <row r="755" spans="1:15" x14ac:dyDescent="0.25">
      <c r="A755" t="s">
        <v>1110</v>
      </c>
      <c r="B755" t="s">
        <v>90</v>
      </c>
      <c r="C755" s="1">
        <f>VLOOKUP(A755,[1]Sheet1!$A$3:$I$1218,3,FALSE)</f>
        <v>0</v>
      </c>
      <c r="D755" s="1">
        <f t="shared" si="54"/>
        <v>0</v>
      </c>
      <c r="E755" s="1">
        <f>VLOOKUP(A755,[1]Sheet1!$A$3:$I$1218,8,FALSE)</f>
        <v>0</v>
      </c>
      <c r="F755" s="1"/>
      <c r="G755" s="1">
        <f>VLOOKUP(A755,[1]Sheet1!$A$3:$I$1217,7,FALSE)</f>
        <v>0</v>
      </c>
      <c r="H755" s="1"/>
      <c r="I755" s="1">
        <f t="shared" si="55"/>
        <v>0</v>
      </c>
      <c r="N755" s="5"/>
      <c r="O755" s="9"/>
    </row>
    <row r="756" spans="1:15" x14ac:dyDescent="0.25">
      <c r="A756" t="s">
        <v>1111</v>
      </c>
      <c r="B756" t="s">
        <v>881</v>
      </c>
      <c r="C756" s="1">
        <f>VLOOKUP(A756,[1]Sheet1!$A$3:$I$1218,3,FALSE)</f>
        <v>0</v>
      </c>
      <c r="D756" s="1">
        <f t="shared" si="54"/>
        <v>0</v>
      </c>
      <c r="E756" s="1">
        <f>VLOOKUP(A756,[1]Sheet1!$A$3:$I$1218,8,FALSE)</f>
        <v>0</v>
      </c>
      <c r="F756" s="1"/>
      <c r="G756" s="1">
        <f>VLOOKUP(A756,[1]Sheet1!$A$3:$I$1217,7,FALSE)</f>
        <v>0</v>
      </c>
      <c r="H756" s="1"/>
      <c r="I756" s="1">
        <f t="shared" si="55"/>
        <v>0</v>
      </c>
      <c r="N756" s="5"/>
      <c r="O756" s="9"/>
    </row>
    <row r="757" spans="1:15" x14ac:dyDescent="0.25">
      <c r="A757" t="s">
        <v>1112</v>
      </c>
      <c r="B757" t="s">
        <v>96</v>
      </c>
      <c r="C757" s="1">
        <f>VLOOKUP(A757,[1]Sheet1!$A$3:$I$1218,3,FALSE)</f>
        <v>0</v>
      </c>
      <c r="D757" s="1">
        <f t="shared" si="54"/>
        <v>0</v>
      </c>
      <c r="E757" s="1">
        <f>VLOOKUP(A757,[1]Sheet1!$A$3:$I$1218,8,FALSE)</f>
        <v>0</v>
      </c>
      <c r="F757" s="1"/>
      <c r="G757" s="1">
        <f>VLOOKUP(A757,[1]Sheet1!$A$3:$I$1217,7,FALSE)</f>
        <v>0</v>
      </c>
      <c r="H757" s="1"/>
      <c r="I757" s="1">
        <f t="shared" si="55"/>
        <v>0</v>
      </c>
      <c r="N757" s="5"/>
      <c r="O757" s="9"/>
    </row>
    <row r="758" spans="1:15" x14ac:dyDescent="0.25">
      <c r="A758" t="s">
        <v>1113</v>
      </c>
      <c r="B758" t="s">
        <v>98</v>
      </c>
      <c r="C758" s="1">
        <f>VLOOKUP(A758,[1]Sheet1!$A$3:$I$1218,3,FALSE)</f>
        <v>3338.4</v>
      </c>
      <c r="D758" s="1">
        <f t="shared" si="54"/>
        <v>0</v>
      </c>
      <c r="E758" s="1">
        <f>VLOOKUP(A758,[1]Sheet1!$A$3:$I$1218,8,FALSE)</f>
        <v>3338.4</v>
      </c>
      <c r="F758" s="1"/>
      <c r="G758" s="1">
        <f>VLOOKUP(A758,[1]Sheet1!$A$3:$I$1217,7,FALSE)</f>
        <v>0</v>
      </c>
      <c r="H758" s="1"/>
      <c r="I758" s="1">
        <f t="shared" si="55"/>
        <v>3338.4</v>
      </c>
      <c r="N758" s="5"/>
      <c r="O758" s="9"/>
    </row>
    <row r="759" spans="1:15" x14ac:dyDescent="0.25">
      <c r="A759" t="s">
        <v>1114</v>
      </c>
      <c r="B759" t="s">
        <v>100</v>
      </c>
      <c r="C759" s="1">
        <f>VLOOKUP(A759,[1]Sheet1!$A$3:$I$1218,3,FALSE)</f>
        <v>-89611.6</v>
      </c>
      <c r="D759" s="1">
        <f t="shared" si="54"/>
        <v>0</v>
      </c>
      <c r="E759" s="1">
        <f>VLOOKUP(A759,[1]Sheet1!$A$3:$I$1218,8,FALSE)</f>
        <v>-89611.6</v>
      </c>
      <c r="F759" s="1"/>
      <c r="G759" s="1">
        <f>VLOOKUP(A759,[1]Sheet1!$A$3:$I$1217,7,FALSE)</f>
        <v>-31730.400000000001</v>
      </c>
      <c r="H759" s="1"/>
      <c r="I759" s="1">
        <f t="shared" si="55"/>
        <v>-57881.200000000004</v>
      </c>
      <c r="N759" s="5"/>
      <c r="O759" s="9"/>
    </row>
    <row r="760" spans="1:15" x14ac:dyDescent="0.25">
      <c r="A760" t="s">
        <v>1115</v>
      </c>
      <c r="B760" t="s">
        <v>1116</v>
      </c>
      <c r="C760" s="1">
        <f>VLOOKUP(A760,[1]Sheet1!$A$3:$I$1218,3,FALSE)</f>
        <v>0</v>
      </c>
      <c r="D760" s="1">
        <f t="shared" si="54"/>
        <v>0</v>
      </c>
      <c r="E760" s="1">
        <f>VLOOKUP(A760,[1]Sheet1!$A$3:$I$1218,8,FALSE)</f>
        <v>0</v>
      </c>
      <c r="F760" s="1"/>
      <c r="G760" s="1">
        <f>VLOOKUP(A760,[1]Sheet1!$A$3:$I$1217,7,FALSE)</f>
        <v>0</v>
      </c>
      <c r="H760" s="1"/>
      <c r="I760" s="1">
        <f t="shared" si="55"/>
        <v>0</v>
      </c>
      <c r="N760" s="5"/>
      <c r="O760" s="9"/>
    </row>
    <row r="761" spans="1:15" x14ac:dyDescent="0.25">
      <c r="A761" t="s">
        <v>1117</v>
      </c>
      <c r="B761" t="s">
        <v>1118</v>
      </c>
      <c r="C761" s="1">
        <f>VLOOKUP(A761,[1]Sheet1!$A$3:$I$1218,3,FALSE)</f>
        <v>0</v>
      </c>
      <c r="D761" s="1">
        <f t="shared" si="54"/>
        <v>0</v>
      </c>
      <c r="E761" s="1">
        <f>VLOOKUP(A761,[1]Sheet1!$A$3:$I$1218,8,FALSE)</f>
        <v>0</v>
      </c>
      <c r="F761" s="1"/>
      <c r="G761" s="1">
        <f>VLOOKUP(A761,[1]Sheet1!$A$3:$I$1217,7,FALSE)</f>
        <v>0</v>
      </c>
      <c r="H761" s="1"/>
      <c r="I761" s="1">
        <f t="shared" si="55"/>
        <v>0</v>
      </c>
      <c r="N761" s="5"/>
      <c r="O761" s="9"/>
    </row>
    <row r="762" spans="1:15" x14ac:dyDescent="0.25">
      <c r="A762" s="7"/>
      <c r="B762" s="7" t="s">
        <v>103</v>
      </c>
      <c r="C762" s="8">
        <f>SUM(C740:C761)</f>
        <v>-46273.200000000004</v>
      </c>
      <c r="D762" s="8">
        <f>SUM(D740:D761)</f>
        <v>20000</v>
      </c>
      <c r="E762" s="8">
        <f>SUM(E740:E761)</f>
        <v>-26273.200000000004</v>
      </c>
      <c r="F762" s="8"/>
      <c r="G762" s="8"/>
      <c r="H762" s="8"/>
      <c r="I762" s="8"/>
      <c r="N762" s="5"/>
      <c r="O762" s="9"/>
    </row>
    <row r="763" spans="1:15" x14ac:dyDescent="0.25">
      <c r="A763" s="7">
        <v>704</v>
      </c>
      <c r="B763" s="7" t="s">
        <v>104</v>
      </c>
      <c r="C763" s="7"/>
      <c r="D763" s="7"/>
      <c r="E763" s="7"/>
      <c r="F763" s="7"/>
      <c r="G763" s="7"/>
      <c r="H763" s="7"/>
      <c r="I763" s="7"/>
      <c r="N763" s="5"/>
      <c r="O763" s="9"/>
    </row>
    <row r="764" spans="1:15" x14ac:dyDescent="0.25">
      <c r="A764" t="s">
        <v>105</v>
      </c>
      <c r="B764" t="s">
        <v>106</v>
      </c>
      <c r="N764" s="5"/>
      <c r="O764" s="9"/>
    </row>
    <row r="765" spans="1:15" x14ac:dyDescent="0.25">
      <c r="A765" s="3">
        <v>801</v>
      </c>
      <c r="B765" s="3" t="s">
        <v>1119</v>
      </c>
      <c r="C765" s="3"/>
      <c r="D765" s="3"/>
      <c r="E765" s="3"/>
      <c r="F765" s="3"/>
      <c r="G765" s="3"/>
      <c r="H765" s="3"/>
      <c r="I765" s="3"/>
      <c r="N765" s="5"/>
      <c r="O765" s="9"/>
    </row>
    <row r="766" spans="1:15" x14ac:dyDescent="0.25">
      <c r="A766" t="s">
        <v>1120</v>
      </c>
      <c r="B766" t="s">
        <v>1121</v>
      </c>
      <c r="C766" s="1">
        <f>VLOOKUP(A766,[1]Sheet1!$A$3:$I$1218,3,FALSE)</f>
        <v>0</v>
      </c>
      <c r="D766" s="1">
        <f t="shared" ref="D766:D825" si="56">+E766-C766</f>
        <v>0</v>
      </c>
      <c r="E766" s="1">
        <f>VLOOKUP(A766,[1]Sheet1!$A$3:$I$1218,8,FALSE)</f>
        <v>0</v>
      </c>
      <c r="F766" s="1"/>
      <c r="G766" s="1">
        <f>VLOOKUP(A766,[1]Sheet1!$A$3:$I$1217,7,FALSE)</f>
        <v>0</v>
      </c>
      <c r="H766" s="1"/>
      <c r="I766" s="1">
        <f t="shared" ref="I766:I825" si="57">+E766-G766</f>
        <v>0</v>
      </c>
      <c r="N766" s="5"/>
      <c r="O766" s="9"/>
    </row>
    <row r="767" spans="1:15" x14ac:dyDescent="0.25">
      <c r="A767" t="s">
        <v>1122</v>
      </c>
      <c r="B767" t="s">
        <v>1123</v>
      </c>
      <c r="C767" s="1">
        <f>VLOOKUP(A767,[1]Sheet1!$A$3:$I$1218,3,FALSE)</f>
        <v>291456.57</v>
      </c>
      <c r="D767" s="1">
        <f t="shared" si="56"/>
        <v>-18095.510000000009</v>
      </c>
      <c r="E767" s="1">
        <f>VLOOKUP(A767,[1]Sheet1!$A$3:$I$1218,8,FALSE)</f>
        <v>273361.06</v>
      </c>
      <c r="F767" s="1"/>
      <c r="G767" s="1">
        <f>VLOOKUP(A767,[1]Sheet1!$A$3:$I$1217,7,FALSE)</f>
        <v>136680.53</v>
      </c>
      <c r="H767" s="1"/>
      <c r="I767" s="1">
        <f t="shared" si="57"/>
        <v>136680.53</v>
      </c>
      <c r="N767" s="5"/>
      <c r="O767" s="9"/>
    </row>
    <row r="768" spans="1:15" x14ac:dyDescent="0.25">
      <c r="A768" t="s">
        <v>1124</v>
      </c>
      <c r="B768" t="s">
        <v>1125</v>
      </c>
      <c r="C768" s="1">
        <f>VLOOKUP(A768,[1]Sheet1!$A$3:$I$1218,3,FALSE)</f>
        <v>0</v>
      </c>
      <c r="D768" s="1">
        <f t="shared" si="56"/>
        <v>0</v>
      </c>
      <c r="E768" s="1">
        <f>VLOOKUP(A768,[1]Sheet1!$A$3:$I$1218,8,FALSE)</f>
        <v>0</v>
      </c>
      <c r="F768" s="1"/>
      <c r="G768" s="1">
        <f>VLOOKUP(A768,[1]Sheet1!$A$3:$I$1217,7,FALSE)</f>
        <v>0</v>
      </c>
      <c r="H768" s="1"/>
      <c r="I768" s="1">
        <f t="shared" si="57"/>
        <v>0</v>
      </c>
      <c r="N768" s="5"/>
      <c r="O768" s="9"/>
    </row>
    <row r="769" spans="1:15" x14ac:dyDescent="0.25">
      <c r="A769" t="s">
        <v>1126</v>
      </c>
      <c r="B769" t="s">
        <v>1127</v>
      </c>
      <c r="C769" s="1">
        <f>VLOOKUP(A769,[1]Sheet1!$A$3:$I$1218,3,FALSE)</f>
        <v>42920.56</v>
      </c>
      <c r="D769" s="1">
        <f t="shared" si="56"/>
        <v>-21889.119999999999</v>
      </c>
      <c r="E769" s="1">
        <f>VLOOKUP(A769,[1]Sheet1!$A$3:$I$1218,8,FALSE)</f>
        <v>21031.439999999999</v>
      </c>
      <c r="F769" s="1"/>
      <c r="G769" s="1">
        <f>VLOOKUP(A769,[1]Sheet1!$A$3:$I$1217,7,FALSE)</f>
        <v>10515.72</v>
      </c>
      <c r="H769" s="1"/>
      <c r="I769" s="1">
        <f t="shared" si="57"/>
        <v>10515.72</v>
      </c>
      <c r="N769" s="5"/>
      <c r="O769" s="9"/>
    </row>
    <row r="770" spans="1:15" x14ac:dyDescent="0.25">
      <c r="A770" t="s">
        <v>1128</v>
      </c>
      <c r="B770" t="s">
        <v>1129</v>
      </c>
      <c r="C770" s="1">
        <f>VLOOKUP(A770,[1]Sheet1!$A$3:$I$1218,3,FALSE)</f>
        <v>0</v>
      </c>
      <c r="D770" s="1">
        <f t="shared" si="56"/>
        <v>0</v>
      </c>
      <c r="E770" s="1">
        <f>VLOOKUP(A770,[1]Sheet1!$A$3:$I$1218,8,FALSE)</f>
        <v>0</v>
      </c>
      <c r="F770" s="1"/>
      <c r="G770" s="1">
        <f>VLOOKUP(A770,[1]Sheet1!$A$3:$I$1217,7,FALSE)</f>
        <v>0</v>
      </c>
      <c r="H770" s="1"/>
      <c r="I770" s="1">
        <f t="shared" si="57"/>
        <v>0</v>
      </c>
      <c r="N770" s="5"/>
      <c r="O770" s="9"/>
    </row>
    <row r="771" spans="1:15" x14ac:dyDescent="0.25">
      <c r="A771" t="s">
        <v>1130</v>
      </c>
      <c r="B771" t="s">
        <v>1131</v>
      </c>
      <c r="C771" s="1">
        <f>VLOOKUP(A771,[1]Sheet1!$A$3:$I$1218,3,FALSE)</f>
        <v>0</v>
      </c>
      <c r="D771" s="1">
        <f t="shared" si="56"/>
        <v>742</v>
      </c>
      <c r="E771" s="1">
        <f>VLOOKUP(A771,[1]Sheet1!$A$3:$I$1218,8,FALSE)</f>
        <v>742</v>
      </c>
      <c r="F771" s="1"/>
      <c r="G771" s="1">
        <f>VLOOKUP(A771,[1]Sheet1!$A$3:$I$1217,7,FALSE)</f>
        <v>371</v>
      </c>
      <c r="H771" s="1"/>
      <c r="I771" s="1">
        <f t="shared" si="57"/>
        <v>371</v>
      </c>
      <c r="N771" s="5"/>
      <c r="O771" s="9"/>
    </row>
    <row r="772" spans="1:15" x14ac:dyDescent="0.25">
      <c r="A772" t="s">
        <v>1132</v>
      </c>
      <c r="B772" t="s">
        <v>1133</v>
      </c>
      <c r="C772" s="1">
        <f>VLOOKUP(A772,[1]Sheet1!$A$3:$I$1218,3,FALSE)</f>
        <v>4494</v>
      </c>
      <c r="D772" s="1">
        <f t="shared" si="56"/>
        <v>-784</v>
      </c>
      <c r="E772" s="1">
        <f>VLOOKUP(A772,[1]Sheet1!$A$3:$I$1218,8,FALSE)</f>
        <v>3710</v>
      </c>
      <c r="F772" s="1"/>
      <c r="G772" s="1">
        <f>VLOOKUP(A772,[1]Sheet1!$A$3:$I$1217,7,FALSE)</f>
        <v>1855</v>
      </c>
      <c r="H772" s="1"/>
      <c r="I772" s="1">
        <f t="shared" si="57"/>
        <v>1855</v>
      </c>
      <c r="N772" s="5"/>
      <c r="O772" s="9"/>
    </row>
    <row r="773" spans="1:15" x14ac:dyDescent="0.25">
      <c r="A773" t="s">
        <v>1134</v>
      </c>
      <c r="B773" t="s">
        <v>1135</v>
      </c>
      <c r="C773" s="1">
        <f>VLOOKUP(A773,[1]Sheet1!$A$3:$I$1218,3,FALSE)</f>
        <v>0</v>
      </c>
      <c r="D773" s="1">
        <f t="shared" si="56"/>
        <v>0</v>
      </c>
      <c r="E773" s="1">
        <f>VLOOKUP(A773,[1]Sheet1!$A$3:$I$1218,8,FALSE)</f>
        <v>0</v>
      </c>
      <c r="F773" s="1"/>
      <c r="G773" s="1">
        <f>VLOOKUP(A773,[1]Sheet1!$A$3:$I$1217,7,FALSE)</f>
        <v>0</v>
      </c>
      <c r="H773" s="1"/>
      <c r="I773" s="1">
        <f t="shared" si="57"/>
        <v>0</v>
      </c>
      <c r="N773" s="5"/>
      <c r="O773" s="9"/>
    </row>
    <row r="774" spans="1:15" x14ac:dyDescent="0.25">
      <c r="A774" t="s">
        <v>1136</v>
      </c>
      <c r="B774" t="s">
        <v>1137</v>
      </c>
      <c r="C774" s="1">
        <f>VLOOKUP(A774,[1]Sheet1!$A$3:$I$1218,3,FALSE)</f>
        <v>11185.3</v>
      </c>
      <c r="D774" s="1">
        <f t="shared" si="56"/>
        <v>-11185.3</v>
      </c>
      <c r="E774" s="1">
        <f>VLOOKUP(A774,[1]Sheet1!$A$3:$I$1218,8,FALSE)</f>
        <v>0</v>
      </c>
      <c r="F774" s="1"/>
      <c r="G774" s="1">
        <f>VLOOKUP(A774,[1]Sheet1!$A$3:$I$1217,7,FALSE)</f>
        <v>0</v>
      </c>
      <c r="H774" s="1"/>
      <c r="I774" s="1">
        <f t="shared" si="57"/>
        <v>0</v>
      </c>
      <c r="N774" s="5"/>
      <c r="O774" s="9"/>
    </row>
    <row r="775" spans="1:15" x14ac:dyDescent="0.25">
      <c r="A775" t="s">
        <v>1138</v>
      </c>
      <c r="B775" t="s">
        <v>1139</v>
      </c>
      <c r="C775" s="1">
        <f>VLOOKUP(A775,[1]Sheet1!$A$3:$I$1218,3,FALSE)</f>
        <v>0</v>
      </c>
      <c r="D775" s="1">
        <f t="shared" si="56"/>
        <v>0</v>
      </c>
      <c r="E775" s="1">
        <f>VLOOKUP(A775,[1]Sheet1!$A$3:$I$1218,8,FALSE)</f>
        <v>0</v>
      </c>
      <c r="F775" s="1"/>
      <c r="G775" s="1">
        <f>VLOOKUP(A775,[1]Sheet1!$A$3:$I$1217,7,FALSE)</f>
        <v>0</v>
      </c>
      <c r="H775" s="1"/>
      <c r="I775" s="1">
        <f t="shared" si="57"/>
        <v>0</v>
      </c>
      <c r="N775" s="5"/>
      <c r="O775" s="9"/>
    </row>
    <row r="776" spans="1:15" x14ac:dyDescent="0.25">
      <c r="A776" t="s">
        <v>1140</v>
      </c>
      <c r="B776" t="s">
        <v>1141</v>
      </c>
      <c r="C776" s="1">
        <f>VLOOKUP(A776,[1]Sheet1!$A$3:$I$1218,3,FALSE)</f>
        <v>0</v>
      </c>
      <c r="D776" s="1">
        <f t="shared" si="56"/>
        <v>0</v>
      </c>
      <c r="E776" s="1">
        <f>VLOOKUP(A776,[1]Sheet1!$A$3:$I$1218,8,FALSE)</f>
        <v>0</v>
      </c>
      <c r="F776" s="1"/>
      <c r="G776" s="1">
        <f>VLOOKUP(A776,[1]Sheet1!$A$3:$I$1217,7,FALSE)</f>
        <v>0</v>
      </c>
      <c r="H776" s="1"/>
      <c r="I776" s="1">
        <f t="shared" si="57"/>
        <v>0</v>
      </c>
      <c r="N776" s="5"/>
      <c r="O776" s="9"/>
    </row>
    <row r="777" spans="1:15" x14ac:dyDescent="0.25">
      <c r="A777" t="s">
        <v>1142</v>
      </c>
      <c r="B777" t="s">
        <v>1143</v>
      </c>
      <c r="C777" s="1">
        <f>VLOOKUP(A777,[1]Sheet1!$A$3:$I$1218,3,FALSE)</f>
        <v>0</v>
      </c>
      <c r="D777" s="1">
        <f t="shared" si="56"/>
        <v>0</v>
      </c>
      <c r="E777" s="1">
        <f>VLOOKUP(A777,[1]Sheet1!$A$3:$I$1218,8,FALSE)</f>
        <v>0</v>
      </c>
      <c r="F777" s="1"/>
      <c r="G777" s="1">
        <f>VLOOKUP(A777,[1]Sheet1!$A$3:$I$1217,7,FALSE)</f>
        <v>0</v>
      </c>
      <c r="H777" s="1"/>
      <c r="I777" s="1">
        <f t="shared" si="57"/>
        <v>0</v>
      </c>
      <c r="N777" s="5"/>
      <c r="O777" s="9"/>
    </row>
    <row r="778" spans="1:15" x14ac:dyDescent="0.25">
      <c r="A778" t="s">
        <v>1144</v>
      </c>
      <c r="B778" t="s">
        <v>1145</v>
      </c>
      <c r="C778" s="1">
        <f>VLOOKUP(A778,[1]Sheet1!$A$3:$I$1218,3,FALSE)</f>
        <v>0</v>
      </c>
      <c r="D778" s="1">
        <f t="shared" si="56"/>
        <v>0</v>
      </c>
      <c r="E778" s="1">
        <f>VLOOKUP(A778,[1]Sheet1!$A$3:$I$1218,8,FALSE)</f>
        <v>0</v>
      </c>
      <c r="F778" s="1"/>
      <c r="G778" s="1">
        <f>VLOOKUP(A778,[1]Sheet1!$A$3:$I$1217,7,FALSE)</f>
        <v>0</v>
      </c>
      <c r="H778" s="1"/>
      <c r="I778" s="1">
        <f t="shared" si="57"/>
        <v>0</v>
      </c>
      <c r="N778" s="5"/>
      <c r="O778" s="9"/>
    </row>
    <row r="779" spans="1:15" x14ac:dyDescent="0.25">
      <c r="A779" t="s">
        <v>1146</v>
      </c>
      <c r="B779" t="s">
        <v>1147</v>
      </c>
      <c r="C779" s="1">
        <f>VLOOKUP(A779,[1]Sheet1!$A$3:$I$1218,3,FALSE)</f>
        <v>155.15</v>
      </c>
      <c r="D779" s="1">
        <f t="shared" si="56"/>
        <v>29.169999999999987</v>
      </c>
      <c r="E779" s="1">
        <f>VLOOKUP(A779,[1]Sheet1!$A$3:$I$1218,8,FALSE)</f>
        <v>184.32</v>
      </c>
      <c r="F779" s="1"/>
      <c r="G779" s="1">
        <f>VLOOKUP(A779,[1]Sheet1!$A$3:$I$1217,7,FALSE)</f>
        <v>92.16</v>
      </c>
      <c r="H779" s="1"/>
      <c r="I779" s="1">
        <f t="shared" si="57"/>
        <v>92.16</v>
      </c>
      <c r="N779" s="5"/>
      <c r="O779" s="9"/>
    </row>
    <row r="780" spans="1:15" x14ac:dyDescent="0.25">
      <c r="A780" t="s">
        <v>1148</v>
      </c>
      <c r="B780" t="s">
        <v>1149</v>
      </c>
      <c r="C780" s="1">
        <f>VLOOKUP(A780,[1]Sheet1!$A$3:$I$1218,3,FALSE)</f>
        <v>0</v>
      </c>
      <c r="D780" s="1">
        <f t="shared" si="56"/>
        <v>0</v>
      </c>
      <c r="E780" s="1">
        <f>VLOOKUP(A780,[1]Sheet1!$A$3:$I$1218,8,FALSE)</f>
        <v>0</v>
      </c>
      <c r="F780" s="1"/>
      <c r="G780" s="1">
        <f>VLOOKUP(A780,[1]Sheet1!$A$3:$I$1217,7,FALSE)</f>
        <v>0</v>
      </c>
      <c r="H780" s="1"/>
      <c r="I780" s="1">
        <f t="shared" si="57"/>
        <v>0</v>
      </c>
      <c r="N780" s="5"/>
      <c r="O780" s="9"/>
    </row>
    <row r="781" spans="1:15" x14ac:dyDescent="0.25">
      <c r="A781" t="s">
        <v>1150</v>
      </c>
      <c r="B781" t="s">
        <v>1151</v>
      </c>
      <c r="C781" s="1">
        <f>VLOOKUP(A781,[1]Sheet1!$A$3:$I$1218,3,FALSE)</f>
        <v>3030.35</v>
      </c>
      <c r="D781" s="1">
        <f t="shared" si="56"/>
        <v>-64.4699999999998</v>
      </c>
      <c r="E781" s="1">
        <f>VLOOKUP(A781,[1]Sheet1!$A$3:$I$1218,8,FALSE)</f>
        <v>2965.88</v>
      </c>
      <c r="F781" s="1"/>
      <c r="G781" s="1">
        <f>VLOOKUP(A781,[1]Sheet1!$A$3:$I$1217,7,FALSE)</f>
        <v>1482.94</v>
      </c>
      <c r="H781" s="1"/>
      <c r="I781" s="1">
        <f t="shared" si="57"/>
        <v>1482.94</v>
      </c>
      <c r="N781" s="5"/>
      <c r="O781" s="9"/>
    </row>
    <row r="782" spans="1:15" x14ac:dyDescent="0.25">
      <c r="A782" t="s">
        <v>1152</v>
      </c>
      <c r="B782" t="s">
        <v>1153</v>
      </c>
      <c r="C782" s="1">
        <f>VLOOKUP(A782,[1]Sheet1!$A$3:$I$1218,3,FALSE)</f>
        <v>0</v>
      </c>
      <c r="D782" s="1">
        <f t="shared" si="56"/>
        <v>0</v>
      </c>
      <c r="E782" s="1">
        <f>VLOOKUP(A782,[1]Sheet1!$A$3:$I$1218,8,FALSE)</f>
        <v>0</v>
      </c>
      <c r="F782" s="1"/>
      <c r="G782" s="1">
        <f>VLOOKUP(A782,[1]Sheet1!$A$3:$I$1217,7,FALSE)</f>
        <v>0</v>
      </c>
      <c r="H782" s="1"/>
      <c r="I782" s="1">
        <f t="shared" si="57"/>
        <v>0</v>
      </c>
      <c r="N782" s="5"/>
      <c r="O782" s="9"/>
    </row>
    <row r="783" spans="1:15" x14ac:dyDescent="0.25">
      <c r="A783" t="s">
        <v>1154</v>
      </c>
      <c r="B783" t="s">
        <v>1155</v>
      </c>
      <c r="C783" s="1">
        <f>VLOOKUP(A783,[1]Sheet1!$A$3:$I$1218,3,FALSE)</f>
        <v>0</v>
      </c>
      <c r="D783" s="1">
        <f t="shared" si="56"/>
        <v>0</v>
      </c>
      <c r="E783" s="1">
        <f>VLOOKUP(A783,[1]Sheet1!$A$3:$I$1218,8,FALSE)</f>
        <v>0</v>
      </c>
      <c r="F783" s="1"/>
      <c r="G783" s="1">
        <f>VLOOKUP(A783,[1]Sheet1!$A$3:$I$1217,7,FALSE)</f>
        <v>0</v>
      </c>
      <c r="H783" s="1"/>
      <c r="I783" s="1">
        <f t="shared" si="57"/>
        <v>0</v>
      </c>
      <c r="N783" s="5"/>
      <c r="O783" s="9"/>
    </row>
    <row r="784" spans="1:15" x14ac:dyDescent="0.25">
      <c r="A784" t="s">
        <v>1156</v>
      </c>
      <c r="B784" t="s">
        <v>1157</v>
      </c>
      <c r="C784" s="1">
        <f>VLOOKUP(A784,[1]Sheet1!$A$3:$I$1218,3,FALSE)</f>
        <v>0</v>
      </c>
      <c r="D784" s="1">
        <f t="shared" si="56"/>
        <v>0</v>
      </c>
      <c r="E784" s="1">
        <f>VLOOKUP(A784,[1]Sheet1!$A$3:$I$1218,8,FALSE)</f>
        <v>0</v>
      </c>
      <c r="F784" s="1"/>
      <c r="G784" s="1">
        <f>VLOOKUP(A784,[1]Sheet1!$A$3:$I$1217,7,FALSE)</f>
        <v>0</v>
      </c>
      <c r="H784" s="1"/>
      <c r="I784" s="1">
        <f t="shared" si="57"/>
        <v>0</v>
      </c>
      <c r="N784" s="5"/>
      <c r="O784" s="9"/>
    </row>
    <row r="785" spans="1:15" x14ac:dyDescent="0.25">
      <c r="A785" t="s">
        <v>1158</v>
      </c>
      <c r="B785" t="s">
        <v>1159</v>
      </c>
      <c r="C785" s="1">
        <f>VLOOKUP(A785,[1]Sheet1!$A$3:$I$1218,3,FALSE)</f>
        <v>17565.12</v>
      </c>
      <c r="D785" s="1">
        <f t="shared" si="56"/>
        <v>3526.0800000000017</v>
      </c>
      <c r="E785" s="1">
        <f>VLOOKUP(A785,[1]Sheet1!$A$3:$I$1218,8,FALSE)</f>
        <v>21091.200000000001</v>
      </c>
      <c r="F785" s="1"/>
      <c r="G785" s="1">
        <f>VLOOKUP(A785,[1]Sheet1!$A$3:$I$1217,7,FALSE)</f>
        <v>10545.6</v>
      </c>
      <c r="H785" s="1"/>
      <c r="I785" s="1">
        <f t="shared" si="57"/>
        <v>10545.6</v>
      </c>
      <c r="N785" s="5"/>
      <c r="O785" s="9"/>
    </row>
    <row r="786" spans="1:15" x14ac:dyDescent="0.25">
      <c r="A786" t="s">
        <v>1160</v>
      </c>
      <c r="B786" t="s">
        <v>1161</v>
      </c>
      <c r="C786" s="1">
        <f>VLOOKUP(A786,[1]Sheet1!$A$3:$I$1218,3,FALSE)</f>
        <v>0</v>
      </c>
      <c r="D786" s="1">
        <f t="shared" si="56"/>
        <v>0</v>
      </c>
      <c r="E786" s="1">
        <f>VLOOKUP(A786,[1]Sheet1!$A$3:$I$1218,8,FALSE)</f>
        <v>0</v>
      </c>
      <c r="F786" s="1"/>
      <c r="G786" s="1">
        <f>VLOOKUP(A786,[1]Sheet1!$A$3:$I$1217,7,FALSE)</f>
        <v>0</v>
      </c>
      <c r="H786" s="1"/>
      <c r="I786" s="1">
        <f t="shared" si="57"/>
        <v>0</v>
      </c>
      <c r="N786" s="5"/>
      <c r="O786" s="9"/>
    </row>
    <row r="787" spans="1:15" x14ac:dyDescent="0.25">
      <c r="A787" t="s">
        <v>1162</v>
      </c>
      <c r="B787" t="s">
        <v>1163</v>
      </c>
      <c r="C787" s="1">
        <f>VLOOKUP(A787,[1]Sheet1!$A$3:$I$1218,3,FALSE)</f>
        <v>50204.79</v>
      </c>
      <c r="D787" s="1">
        <f t="shared" si="56"/>
        <v>639.44999999999709</v>
      </c>
      <c r="E787" s="1">
        <f>VLOOKUP(A787,[1]Sheet1!$A$3:$I$1218,8,FALSE)</f>
        <v>50844.24</v>
      </c>
      <c r="F787" s="1"/>
      <c r="G787" s="1">
        <f>VLOOKUP(A787,[1]Sheet1!$A$3:$I$1217,7,FALSE)</f>
        <v>25422.12</v>
      </c>
      <c r="H787" s="1"/>
      <c r="I787" s="1">
        <f t="shared" si="57"/>
        <v>25422.12</v>
      </c>
      <c r="N787" s="5"/>
      <c r="O787" s="9"/>
    </row>
    <row r="788" spans="1:15" x14ac:dyDescent="0.25">
      <c r="A788" t="s">
        <v>1164</v>
      </c>
      <c r="B788" t="s">
        <v>1165</v>
      </c>
      <c r="C788" s="1">
        <f>VLOOKUP(A788,[1]Sheet1!$A$3:$I$1218,3,FALSE)</f>
        <v>0</v>
      </c>
      <c r="D788" s="1">
        <f t="shared" si="56"/>
        <v>0</v>
      </c>
      <c r="E788" s="1">
        <f>VLOOKUP(A788,[1]Sheet1!$A$3:$I$1218,8,FALSE)</f>
        <v>0</v>
      </c>
      <c r="F788" s="1"/>
      <c r="G788" s="1">
        <f>VLOOKUP(A788,[1]Sheet1!$A$3:$I$1217,7,FALSE)</f>
        <v>0</v>
      </c>
      <c r="H788" s="1"/>
      <c r="I788" s="1">
        <f t="shared" si="57"/>
        <v>0</v>
      </c>
      <c r="N788" s="5"/>
      <c r="O788" s="9"/>
    </row>
    <row r="789" spans="1:15" x14ac:dyDescent="0.25">
      <c r="A789" t="s">
        <v>1166</v>
      </c>
      <c r="B789" t="s">
        <v>1167</v>
      </c>
      <c r="C789" s="1">
        <f>VLOOKUP(A789,[1]Sheet1!$A$3:$I$1218,3,FALSE)</f>
        <v>2942.95</v>
      </c>
      <c r="D789" s="1">
        <f t="shared" si="56"/>
        <v>15.130000000000109</v>
      </c>
      <c r="E789" s="1">
        <f>VLOOKUP(A789,[1]Sheet1!$A$3:$I$1218,8,FALSE)</f>
        <v>2958.08</v>
      </c>
      <c r="F789" s="1"/>
      <c r="G789" s="1">
        <f>VLOOKUP(A789,[1]Sheet1!$A$3:$I$1217,7,FALSE)</f>
        <v>1479.04</v>
      </c>
      <c r="H789" s="1"/>
      <c r="I789" s="1">
        <f t="shared" si="57"/>
        <v>1479.04</v>
      </c>
      <c r="N789" s="5"/>
      <c r="O789" s="9"/>
    </row>
    <row r="790" spans="1:15" x14ac:dyDescent="0.25">
      <c r="A790" t="s">
        <v>1168</v>
      </c>
      <c r="B790" t="s">
        <v>844</v>
      </c>
      <c r="C790" s="1">
        <f>VLOOKUP(A790,[1]Sheet1!$A$3:$I$1218,3,FALSE)</f>
        <v>0</v>
      </c>
      <c r="D790" s="1">
        <f t="shared" si="56"/>
        <v>0</v>
      </c>
      <c r="E790" s="1">
        <f>VLOOKUP(A790,[1]Sheet1!$A$3:$I$1218,8,FALSE)</f>
        <v>0</v>
      </c>
      <c r="F790" s="1"/>
      <c r="G790" s="1">
        <f>VLOOKUP(A790,[1]Sheet1!$A$3:$I$1217,7,FALSE)</f>
        <v>0</v>
      </c>
      <c r="H790" s="1"/>
      <c r="I790" s="1">
        <f t="shared" si="57"/>
        <v>0</v>
      </c>
      <c r="N790" s="5"/>
      <c r="O790" s="9"/>
    </row>
    <row r="791" spans="1:15" x14ac:dyDescent="0.25">
      <c r="A791" t="s">
        <v>1169</v>
      </c>
      <c r="B791" t="s">
        <v>1170</v>
      </c>
      <c r="C791" s="1">
        <f>VLOOKUP(A791,[1]Sheet1!$A$3:$I$1218,3,FALSE)</f>
        <v>0</v>
      </c>
      <c r="D791" s="1">
        <f t="shared" si="56"/>
        <v>0</v>
      </c>
      <c r="E791" s="1">
        <f>VLOOKUP(A791,[1]Sheet1!$A$3:$I$1218,8,FALSE)</f>
        <v>0</v>
      </c>
      <c r="F791" s="1"/>
      <c r="G791" s="1">
        <f>VLOOKUP(A791,[1]Sheet1!$A$3:$I$1217,7,FALSE)</f>
        <v>1511690.6</v>
      </c>
      <c r="H791" s="1"/>
      <c r="I791" s="1">
        <f t="shared" si="57"/>
        <v>-1511690.6</v>
      </c>
      <c r="N791" s="5"/>
      <c r="O791" s="9"/>
    </row>
    <row r="792" spans="1:15" x14ac:dyDescent="0.25">
      <c r="A792" t="s">
        <v>1171</v>
      </c>
      <c r="B792" t="s">
        <v>1172</v>
      </c>
      <c r="C792" s="1">
        <f>VLOOKUP(A792,[1]Sheet1!$A$3:$I$1218,3,FALSE)</f>
        <v>0</v>
      </c>
      <c r="D792" s="1">
        <f t="shared" si="56"/>
        <v>0</v>
      </c>
      <c r="E792" s="1">
        <f>VLOOKUP(A792,[1]Sheet1!$A$3:$I$1218,8,FALSE)</f>
        <v>0</v>
      </c>
      <c r="F792" s="1"/>
      <c r="G792" s="1">
        <f>VLOOKUP(A792,[1]Sheet1!$A$3:$I$1217,7,FALSE)</f>
        <v>0</v>
      </c>
      <c r="H792" s="1"/>
      <c r="I792" s="1">
        <f t="shared" si="57"/>
        <v>0</v>
      </c>
      <c r="N792" s="5"/>
      <c r="O792" s="9"/>
    </row>
    <row r="793" spans="1:15" x14ac:dyDescent="0.25">
      <c r="A793" t="s">
        <v>1173</v>
      </c>
      <c r="B793" t="s">
        <v>1174</v>
      </c>
      <c r="C793" s="1">
        <f>VLOOKUP(A793,[1]Sheet1!$A$3:$I$1218,3,FALSE)</f>
        <v>0</v>
      </c>
      <c r="D793" s="1">
        <f t="shared" si="56"/>
        <v>0</v>
      </c>
      <c r="E793" s="1">
        <f>VLOOKUP(A793,[1]Sheet1!$A$3:$I$1218,8,FALSE)</f>
        <v>0</v>
      </c>
      <c r="F793" s="1"/>
      <c r="G793" s="1">
        <f>VLOOKUP(A793,[1]Sheet1!$A$3:$I$1217,7,FALSE)</f>
        <v>0</v>
      </c>
      <c r="H793" s="1"/>
      <c r="I793" s="1">
        <f t="shared" si="57"/>
        <v>0</v>
      </c>
      <c r="N793" s="5"/>
      <c r="O793" s="9"/>
    </row>
    <row r="794" spans="1:15" x14ac:dyDescent="0.25">
      <c r="A794" t="s">
        <v>1175</v>
      </c>
      <c r="B794" t="s">
        <v>1176</v>
      </c>
      <c r="C794" s="1">
        <f>VLOOKUP(A794,[1]Sheet1!$A$3:$I$1218,3,FALSE)</f>
        <v>0</v>
      </c>
      <c r="D794" s="1">
        <f t="shared" si="56"/>
        <v>0</v>
      </c>
      <c r="E794" s="1">
        <f>VLOOKUP(A794,[1]Sheet1!$A$3:$I$1218,8,FALSE)</f>
        <v>0</v>
      </c>
      <c r="F794" s="1"/>
      <c r="G794" s="1">
        <f>VLOOKUP(A794,[1]Sheet1!$A$3:$I$1217,7,FALSE)</f>
        <v>0</v>
      </c>
      <c r="H794" s="1"/>
      <c r="I794" s="1">
        <f t="shared" si="57"/>
        <v>0</v>
      </c>
      <c r="N794" s="5"/>
      <c r="O794" s="9"/>
    </row>
    <row r="795" spans="1:15" x14ac:dyDescent="0.25">
      <c r="A795" t="s">
        <v>1177</v>
      </c>
      <c r="B795" t="s">
        <v>72</v>
      </c>
      <c r="C795" s="1">
        <f>VLOOKUP(A795,[1]Sheet1!$A$3:$I$1218,3,FALSE)</f>
        <v>0</v>
      </c>
      <c r="D795" s="1">
        <f t="shared" si="56"/>
        <v>0</v>
      </c>
      <c r="E795" s="1">
        <f>VLOOKUP(A795,[1]Sheet1!$A$3:$I$1218,8,FALSE)</f>
        <v>0</v>
      </c>
      <c r="F795" s="1"/>
      <c r="G795" s="1">
        <f>VLOOKUP(A795,[1]Sheet1!$A$3:$I$1217,7,FALSE)</f>
        <v>0</v>
      </c>
      <c r="H795" s="1"/>
      <c r="I795" s="1">
        <f t="shared" si="57"/>
        <v>0</v>
      </c>
      <c r="N795" s="5"/>
      <c r="O795" s="9"/>
    </row>
    <row r="796" spans="1:15" x14ac:dyDescent="0.25">
      <c r="A796" t="s">
        <v>1178</v>
      </c>
      <c r="B796" t="s">
        <v>1179</v>
      </c>
      <c r="C796" s="1">
        <f>VLOOKUP(A796,[1]Sheet1!$A$3:$I$1218,3,FALSE)</f>
        <v>0</v>
      </c>
      <c r="D796" s="1">
        <f t="shared" si="56"/>
        <v>0</v>
      </c>
      <c r="E796" s="1">
        <f>VLOOKUP(A796,[1]Sheet1!$A$3:$I$1218,8,FALSE)</f>
        <v>0</v>
      </c>
      <c r="F796" s="1"/>
      <c r="G796" s="1">
        <f>VLOOKUP(A796,[1]Sheet1!$A$3:$I$1217,7,FALSE)</f>
        <v>0</v>
      </c>
      <c r="H796" s="1"/>
      <c r="I796" s="1">
        <f t="shared" si="57"/>
        <v>0</v>
      </c>
      <c r="N796" s="5"/>
      <c r="O796" s="9"/>
    </row>
    <row r="797" spans="1:15" x14ac:dyDescent="0.25">
      <c r="A797" t="s">
        <v>1180</v>
      </c>
      <c r="B797" t="s">
        <v>1181</v>
      </c>
      <c r="C797" s="1">
        <f>VLOOKUP(A797,[1]Sheet1!$A$3:$I$1218,3,FALSE)</f>
        <v>0</v>
      </c>
      <c r="D797" s="1">
        <f t="shared" si="56"/>
        <v>0</v>
      </c>
      <c r="E797" s="1">
        <f>VLOOKUP(A797,[1]Sheet1!$A$3:$I$1218,8,FALSE)</f>
        <v>0</v>
      </c>
      <c r="F797" s="1"/>
      <c r="G797" s="1">
        <f>VLOOKUP(A797,[1]Sheet1!$A$3:$I$1217,7,FALSE)</f>
        <v>0</v>
      </c>
      <c r="H797" s="1"/>
      <c r="I797" s="1">
        <f t="shared" si="57"/>
        <v>0</v>
      </c>
      <c r="N797" s="5"/>
      <c r="O797" s="9"/>
    </row>
    <row r="798" spans="1:15" x14ac:dyDescent="0.25">
      <c r="A798" t="s">
        <v>1182</v>
      </c>
      <c r="B798" t="s">
        <v>693</v>
      </c>
      <c r="C798" s="1">
        <f>VLOOKUP(A798,[1]Sheet1!$A$3:$I$1218,3,FALSE)</f>
        <v>0</v>
      </c>
      <c r="D798" s="1">
        <f t="shared" si="56"/>
        <v>0</v>
      </c>
      <c r="E798" s="1">
        <f>VLOOKUP(A798,[1]Sheet1!$A$3:$I$1218,8,FALSE)</f>
        <v>0</v>
      </c>
      <c r="F798" s="1"/>
      <c r="G798" s="1">
        <f>VLOOKUP(A798,[1]Sheet1!$A$3:$I$1217,7,FALSE)</f>
        <v>0</v>
      </c>
      <c r="H798" s="1"/>
      <c r="I798" s="1">
        <f t="shared" si="57"/>
        <v>0</v>
      </c>
      <c r="N798" s="5"/>
      <c r="O798" s="9"/>
    </row>
    <row r="799" spans="1:15" x14ac:dyDescent="0.25">
      <c r="A799" t="s">
        <v>1183</v>
      </c>
      <c r="B799" t="s">
        <v>1184</v>
      </c>
      <c r="C799" s="1">
        <f>VLOOKUP(A799,[1]Sheet1!$A$3:$I$1218,3,FALSE)</f>
        <v>0</v>
      </c>
      <c r="D799" s="1">
        <f t="shared" si="56"/>
        <v>0</v>
      </c>
      <c r="E799" s="1">
        <f>VLOOKUP(A799,[1]Sheet1!$A$3:$I$1218,8,FALSE)</f>
        <v>0</v>
      </c>
      <c r="F799" s="1"/>
      <c r="G799" s="1">
        <f>VLOOKUP(A799,[1]Sheet1!$A$3:$I$1217,7,FALSE)</f>
        <v>0</v>
      </c>
      <c r="H799" s="1"/>
      <c r="I799" s="1">
        <f t="shared" si="57"/>
        <v>0</v>
      </c>
      <c r="N799" s="5"/>
      <c r="O799" s="9"/>
    </row>
    <row r="800" spans="1:15" x14ac:dyDescent="0.25">
      <c r="A800" t="s">
        <v>1185</v>
      </c>
      <c r="B800" t="s">
        <v>1186</v>
      </c>
      <c r="C800" s="1">
        <f>VLOOKUP(A800,[1]Sheet1!$A$3:$I$1218,3,FALSE)</f>
        <v>0</v>
      </c>
      <c r="D800" s="1">
        <f t="shared" si="56"/>
        <v>0</v>
      </c>
      <c r="E800" s="1">
        <f>VLOOKUP(A800,[1]Sheet1!$A$3:$I$1218,8,FALSE)</f>
        <v>0</v>
      </c>
      <c r="F800" s="1"/>
      <c r="G800" s="1">
        <f>VLOOKUP(A800,[1]Sheet1!$A$3:$I$1217,7,FALSE)</f>
        <v>0</v>
      </c>
      <c r="H800" s="1"/>
      <c r="I800" s="1">
        <f t="shared" si="57"/>
        <v>0</v>
      </c>
      <c r="N800" s="5"/>
      <c r="O800" s="9"/>
    </row>
    <row r="801" spans="1:15" x14ac:dyDescent="0.25">
      <c r="A801" t="s">
        <v>1187</v>
      </c>
      <c r="B801" t="s">
        <v>1188</v>
      </c>
      <c r="C801" s="1">
        <f>VLOOKUP(A801,[1]Sheet1!$A$3:$I$1218,3,FALSE)</f>
        <v>2699.99</v>
      </c>
      <c r="D801" s="1">
        <f t="shared" si="56"/>
        <v>0</v>
      </c>
      <c r="E801" s="1">
        <f>VLOOKUP(A801,[1]Sheet1!$A$3:$I$1218,8,FALSE)</f>
        <v>2699.99</v>
      </c>
      <c r="F801" s="1"/>
      <c r="G801" s="1">
        <f>VLOOKUP(A801,[1]Sheet1!$A$3:$I$1217,7,FALSE)</f>
        <v>0</v>
      </c>
      <c r="H801" s="1"/>
      <c r="I801" s="1">
        <f t="shared" si="57"/>
        <v>2699.99</v>
      </c>
      <c r="N801" s="5"/>
      <c r="O801" s="9"/>
    </row>
    <row r="802" spans="1:15" x14ac:dyDescent="0.25">
      <c r="A802" t="s">
        <v>1189</v>
      </c>
      <c r="B802" t="s">
        <v>1190</v>
      </c>
      <c r="C802" s="1">
        <f>VLOOKUP(A802,[1]Sheet1!$A$3:$I$1218,3,FALSE)</f>
        <v>0</v>
      </c>
      <c r="D802" s="1">
        <f t="shared" si="56"/>
        <v>0</v>
      </c>
      <c r="E802" s="1">
        <f>VLOOKUP(A802,[1]Sheet1!$A$3:$I$1218,8,FALSE)</f>
        <v>0</v>
      </c>
      <c r="F802" s="1"/>
      <c r="G802" s="1">
        <f>VLOOKUP(A802,[1]Sheet1!$A$3:$I$1217,7,FALSE)</f>
        <v>0</v>
      </c>
      <c r="H802" s="1"/>
      <c r="I802" s="1">
        <f t="shared" si="57"/>
        <v>0</v>
      </c>
      <c r="N802" s="5"/>
      <c r="O802" s="9"/>
    </row>
    <row r="803" spans="1:15" x14ac:dyDescent="0.25">
      <c r="A803" t="s">
        <v>1191</v>
      </c>
      <c r="B803" t="s">
        <v>1192</v>
      </c>
      <c r="C803" s="1">
        <f>VLOOKUP(A803,[1]Sheet1!$A$3:$I$1218,3,FALSE)</f>
        <v>0</v>
      </c>
      <c r="D803" s="1">
        <f t="shared" si="56"/>
        <v>0</v>
      </c>
      <c r="E803" s="1">
        <f>VLOOKUP(A803,[1]Sheet1!$A$3:$I$1218,8,FALSE)</f>
        <v>0</v>
      </c>
      <c r="F803" s="1"/>
      <c r="G803" s="1">
        <f>VLOOKUP(A803,[1]Sheet1!$A$3:$I$1217,7,FALSE)</f>
        <v>0</v>
      </c>
      <c r="H803" s="1"/>
      <c r="I803" s="1">
        <f t="shared" si="57"/>
        <v>0</v>
      </c>
      <c r="N803" s="5"/>
      <c r="O803" s="9"/>
    </row>
    <row r="804" spans="1:15" x14ac:dyDescent="0.25">
      <c r="A804" t="s">
        <v>1193</v>
      </c>
      <c r="B804" t="s">
        <v>1194</v>
      </c>
      <c r="C804" s="1">
        <f>VLOOKUP(A804,[1]Sheet1!$A$3:$I$1218,3,FALSE)</f>
        <v>0</v>
      </c>
      <c r="D804" s="1">
        <f t="shared" si="56"/>
        <v>0</v>
      </c>
      <c r="E804" s="1">
        <f>VLOOKUP(A804,[1]Sheet1!$A$3:$I$1218,8,FALSE)</f>
        <v>0</v>
      </c>
      <c r="F804" s="1"/>
      <c r="G804" s="1">
        <f>VLOOKUP(A804,[1]Sheet1!$A$3:$I$1217,7,FALSE)</f>
        <v>0</v>
      </c>
      <c r="H804" s="1"/>
      <c r="I804" s="1">
        <f t="shared" si="57"/>
        <v>0</v>
      </c>
      <c r="N804" s="5"/>
      <c r="O804" s="9"/>
    </row>
    <row r="805" spans="1:15" x14ac:dyDescent="0.25">
      <c r="A805" t="s">
        <v>1195</v>
      </c>
      <c r="B805" t="s">
        <v>133</v>
      </c>
      <c r="C805" s="1">
        <f>VLOOKUP(A805,[1]Sheet1!$A$3:$I$1218,3,FALSE)</f>
        <v>0</v>
      </c>
      <c r="D805" s="1">
        <f t="shared" si="56"/>
        <v>0</v>
      </c>
      <c r="E805" s="1">
        <f>VLOOKUP(A805,[1]Sheet1!$A$3:$I$1218,8,FALSE)</f>
        <v>0</v>
      </c>
      <c r="F805" s="1"/>
      <c r="G805" s="1">
        <f>VLOOKUP(A805,[1]Sheet1!$A$3:$I$1217,7,FALSE)</f>
        <v>0</v>
      </c>
      <c r="H805" s="1"/>
      <c r="I805" s="1">
        <f t="shared" si="57"/>
        <v>0</v>
      </c>
      <c r="N805" s="5"/>
      <c r="O805" s="9"/>
    </row>
    <row r="806" spans="1:15" x14ac:dyDescent="0.25">
      <c r="A806" t="s">
        <v>1680</v>
      </c>
      <c r="B806" t="s">
        <v>1681</v>
      </c>
      <c r="C806" s="1">
        <f>VLOOKUP(A806,[1]Sheet1!$A$3:$I$1218,3,FALSE)</f>
        <v>32000</v>
      </c>
      <c r="D806" s="1">
        <f t="shared" si="56"/>
        <v>58000</v>
      </c>
      <c r="E806" s="1">
        <f>VLOOKUP(A806,[1]Sheet1!$A$3:$I$1218,8,FALSE)</f>
        <v>90000</v>
      </c>
      <c r="F806" s="1"/>
      <c r="G806" s="1">
        <f>VLOOKUP(A806,[1]Sheet1!$A$3:$I$1217,7,FALSE)</f>
        <v>69284.23</v>
      </c>
      <c r="H806" s="1"/>
      <c r="I806" s="1">
        <f t="shared" si="57"/>
        <v>20715.770000000004</v>
      </c>
      <c r="N806" s="5"/>
      <c r="O806" s="9"/>
    </row>
    <row r="807" spans="1:15" x14ac:dyDescent="0.25">
      <c r="A807" t="s">
        <v>1196</v>
      </c>
      <c r="B807" t="s">
        <v>1197</v>
      </c>
      <c r="C807" s="1">
        <f>VLOOKUP(A807,[1]Sheet1!$A$3:$I$1218,3,FALSE)</f>
        <v>0</v>
      </c>
      <c r="D807" s="1">
        <f t="shared" si="56"/>
        <v>0</v>
      </c>
      <c r="E807" s="1">
        <f>VLOOKUP(A807,[1]Sheet1!$A$3:$I$1218,8,FALSE)</f>
        <v>0</v>
      </c>
      <c r="F807" s="1"/>
      <c r="G807" s="1">
        <f>VLOOKUP(A807,[1]Sheet1!$A$3:$I$1217,7,FALSE)</f>
        <v>0</v>
      </c>
      <c r="H807" s="1"/>
      <c r="I807" s="1">
        <f t="shared" si="57"/>
        <v>0</v>
      </c>
      <c r="N807" s="5"/>
      <c r="O807" s="9"/>
    </row>
    <row r="808" spans="1:15" x14ac:dyDescent="0.25">
      <c r="A808" s="4" t="s">
        <v>1198</v>
      </c>
      <c r="B808" s="4" t="s">
        <v>1199</v>
      </c>
      <c r="C808" s="1">
        <f>VLOOKUP(A808,[1]Sheet1!$A$3:$I$1218,3,FALSE)</f>
        <v>0</v>
      </c>
      <c r="D808" s="1">
        <f t="shared" si="56"/>
        <v>0</v>
      </c>
      <c r="E808" s="1">
        <f>VLOOKUP(A808,[1]Sheet1!$A$3:$I$1218,8,FALSE)</f>
        <v>0</v>
      </c>
      <c r="F808" s="1"/>
      <c r="G808" s="1">
        <f>VLOOKUP(A808,[1]Sheet1!$A$3:$I$1217,7,FALSE)</f>
        <v>0</v>
      </c>
      <c r="H808" s="1"/>
      <c r="I808" s="1">
        <f t="shared" si="57"/>
        <v>0</v>
      </c>
      <c r="N808" s="5"/>
      <c r="O808" s="9"/>
    </row>
    <row r="809" spans="1:15" x14ac:dyDescent="0.25">
      <c r="A809" t="s">
        <v>1200</v>
      </c>
      <c r="B809" t="s">
        <v>1201</v>
      </c>
      <c r="C809" s="1">
        <f>VLOOKUP(A809,[1]Sheet1!$A$3:$I$1218,3,FALSE)</f>
        <v>0</v>
      </c>
      <c r="D809" s="1">
        <f t="shared" si="56"/>
        <v>0</v>
      </c>
      <c r="E809" s="1">
        <f>VLOOKUP(A809,[1]Sheet1!$A$3:$I$1218,8,FALSE)</f>
        <v>0</v>
      </c>
      <c r="F809" s="1"/>
      <c r="G809" s="1">
        <f>VLOOKUP(A809,[1]Sheet1!$A$3:$I$1217,7,FALSE)</f>
        <v>0</v>
      </c>
      <c r="H809" s="1"/>
      <c r="I809" s="1">
        <f t="shared" si="57"/>
        <v>0</v>
      </c>
      <c r="N809" s="5"/>
      <c r="O809" s="9"/>
    </row>
    <row r="810" spans="1:15" x14ac:dyDescent="0.25">
      <c r="A810" t="s">
        <v>1202</v>
      </c>
      <c r="B810" t="s">
        <v>1203</v>
      </c>
      <c r="C810" s="1">
        <f>VLOOKUP(A810,[1]Sheet1!$A$3:$I$1218,3,FALSE)</f>
        <v>0</v>
      </c>
      <c r="D810" s="1">
        <f t="shared" si="56"/>
        <v>0</v>
      </c>
      <c r="E810" s="1">
        <f>VLOOKUP(A810,[1]Sheet1!$A$3:$I$1218,8,FALSE)</f>
        <v>0</v>
      </c>
      <c r="F810" s="1"/>
      <c r="G810" s="1">
        <f>VLOOKUP(A810,[1]Sheet1!$A$3:$I$1217,7,FALSE)</f>
        <v>0</v>
      </c>
      <c r="H810" s="1"/>
      <c r="I810" s="1">
        <f t="shared" si="57"/>
        <v>0</v>
      </c>
      <c r="N810" s="5"/>
      <c r="O810" s="9"/>
    </row>
    <row r="811" spans="1:15" x14ac:dyDescent="0.25">
      <c r="A811" t="s">
        <v>1204</v>
      </c>
      <c r="B811" t="s">
        <v>1205</v>
      </c>
      <c r="C811" s="1">
        <f>VLOOKUP(A811,[1]Sheet1!$A$3:$I$1218,3,FALSE)</f>
        <v>0</v>
      </c>
      <c r="D811" s="1">
        <f t="shared" si="56"/>
        <v>0</v>
      </c>
      <c r="E811" s="1">
        <f>VLOOKUP(A811,[1]Sheet1!$A$3:$I$1218,8,FALSE)</f>
        <v>0</v>
      </c>
      <c r="F811" s="1"/>
      <c r="G811" s="1">
        <f>VLOOKUP(A811,[1]Sheet1!$A$3:$I$1217,7,FALSE)</f>
        <v>0</v>
      </c>
      <c r="H811" s="1"/>
      <c r="I811" s="1">
        <f t="shared" si="57"/>
        <v>0</v>
      </c>
      <c r="N811" s="5"/>
      <c r="O811" s="9"/>
    </row>
    <row r="812" spans="1:15" x14ac:dyDescent="0.25">
      <c r="A812" t="s">
        <v>1206</v>
      </c>
      <c r="B812" t="s">
        <v>1207</v>
      </c>
      <c r="C812" s="1">
        <f>VLOOKUP(A812,[1]Sheet1!$A$3:$I$1218,3,FALSE)</f>
        <v>0</v>
      </c>
      <c r="D812" s="1">
        <f t="shared" si="56"/>
        <v>0</v>
      </c>
      <c r="E812" s="1">
        <f>VLOOKUP(A812,[1]Sheet1!$A$3:$I$1218,8,FALSE)</f>
        <v>0</v>
      </c>
      <c r="F812" s="1"/>
      <c r="G812" s="1">
        <f>VLOOKUP(A812,[1]Sheet1!$A$3:$I$1217,7,FALSE)</f>
        <v>0</v>
      </c>
      <c r="H812" s="1"/>
      <c r="I812" s="1">
        <f t="shared" si="57"/>
        <v>0</v>
      </c>
      <c r="N812" s="5"/>
      <c r="O812" s="9"/>
    </row>
    <row r="813" spans="1:15" x14ac:dyDescent="0.25">
      <c r="A813" t="s">
        <v>1208</v>
      </c>
      <c r="B813" t="s">
        <v>335</v>
      </c>
      <c r="C813" s="1">
        <f>VLOOKUP(A813,[1]Sheet1!$A$3:$I$1218,3,FALSE)</f>
        <v>0</v>
      </c>
      <c r="D813" s="1">
        <f t="shared" si="56"/>
        <v>0</v>
      </c>
      <c r="E813" s="1">
        <f>VLOOKUP(A813,[1]Sheet1!$A$3:$I$1218,8,FALSE)</f>
        <v>0</v>
      </c>
      <c r="F813" s="1"/>
      <c r="G813" s="1">
        <f>VLOOKUP(A813,[1]Sheet1!$A$3:$I$1217,7,FALSE)</f>
        <v>0</v>
      </c>
      <c r="H813" s="1"/>
      <c r="I813" s="1">
        <f t="shared" si="57"/>
        <v>0</v>
      </c>
      <c r="N813" s="5"/>
      <c r="O813" s="9"/>
    </row>
    <row r="814" spans="1:15" x14ac:dyDescent="0.25">
      <c r="A814" t="s">
        <v>1209</v>
      </c>
      <c r="B814" t="s">
        <v>1210</v>
      </c>
      <c r="C814" s="1">
        <f>VLOOKUP(A814,[1]Sheet1!$A$3:$I$1218,3,FALSE)</f>
        <v>0</v>
      </c>
      <c r="D814" s="1">
        <f t="shared" si="56"/>
        <v>0</v>
      </c>
      <c r="E814" s="1">
        <f>VLOOKUP(A814,[1]Sheet1!$A$3:$I$1218,8,FALSE)</f>
        <v>0</v>
      </c>
      <c r="F814" s="1"/>
      <c r="G814" s="1">
        <f>VLOOKUP(A814,[1]Sheet1!$A$3:$I$1217,7,FALSE)</f>
        <v>0</v>
      </c>
      <c r="H814" s="1"/>
      <c r="I814" s="1">
        <f t="shared" si="57"/>
        <v>0</v>
      </c>
      <c r="N814" s="5"/>
      <c r="O814" s="9"/>
    </row>
    <row r="815" spans="1:15" x14ac:dyDescent="0.25">
      <c r="A815" t="s">
        <v>1211</v>
      </c>
      <c r="B815" t="s">
        <v>1212</v>
      </c>
      <c r="C815" s="1">
        <f>VLOOKUP(A815,[1]Sheet1!$A$3:$I$1218,3,FALSE)</f>
        <v>78195.600000000006</v>
      </c>
      <c r="D815" s="1">
        <f t="shared" si="56"/>
        <v>0</v>
      </c>
      <c r="E815" s="1">
        <f>VLOOKUP(A815,[1]Sheet1!$A$3:$I$1218,8,FALSE)</f>
        <v>78195.600000000006</v>
      </c>
      <c r="F815" s="1"/>
      <c r="G815" s="1">
        <f>VLOOKUP(A815,[1]Sheet1!$A$3:$I$1217,7,FALSE)</f>
        <v>0</v>
      </c>
      <c r="H815" s="1"/>
      <c r="I815" s="1">
        <f t="shared" si="57"/>
        <v>78195.600000000006</v>
      </c>
      <c r="N815" s="5"/>
      <c r="O815" s="9"/>
    </row>
    <row r="816" spans="1:15" x14ac:dyDescent="0.25">
      <c r="A816" t="s">
        <v>1213</v>
      </c>
      <c r="B816" t="s">
        <v>1214</v>
      </c>
      <c r="C816" s="1">
        <f>VLOOKUP(A816,[1]Sheet1!$A$3:$I$1218,3,FALSE)</f>
        <v>7450.6</v>
      </c>
      <c r="D816" s="1">
        <f t="shared" si="56"/>
        <v>0</v>
      </c>
      <c r="E816" s="1">
        <f>VLOOKUP(A816,[1]Sheet1!$A$3:$I$1218,8,FALSE)</f>
        <v>7450.6</v>
      </c>
      <c r="F816" s="1"/>
      <c r="G816" s="1">
        <f>VLOOKUP(A816,[1]Sheet1!$A$3:$I$1217,7,FALSE)</f>
        <v>0</v>
      </c>
      <c r="H816" s="1"/>
      <c r="I816" s="1">
        <f t="shared" si="57"/>
        <v>7450.6</v>
      </c>
      <c r="N816" s="5"/>
      <c r="O816" s="9"/>
    </row>
    <row r="817" spans="1:15" x14ac:dyDescent="0.25">
      <c r="A817" t="s">
        <v>1215</v>
      </c>
      <c r="B817" t="s">
        <v>98</v>
      </c>
      <c r="C817" s="1">
        <f>VLOOKUP(A817,[1]Sheet1!$A$3:$I$1218,3,FALSE)</f>
        <v>11128</v>
      </c>
      <c r="D817" s="1">
        <f t="shared" si="56"/>
        <v>0</v>
      </c>
      <c r="E817" s="1">
        <f>VLOOKUP(A817,[1]Sheet1!$A$3:$I$1218,8,FALSE)</f>
        <v>11128</v>
      </c>
      <c r="F817" s="1"/>
      <c r="G817" s="1">
        <f>VLOOKUP(A817,[1]Sheet1!$A$3:$I$1217,7,FALSE)</f>
        <v>0</v>
      </c>
      <c r="H817" s="1"/>
      <c r="I817" s="1">
        <f t="shared" si="57"/>
        <v>11128</v>
      </c>
      <c r="N817" s="5"/>
      <c r="O817" s="9"/>
    </row>
    <row r="818" spans="1:15" x14ac:dyDescent="0.25">
      <c r="A818" t="s">
        <v>1216</v>
      </c>
      <c r="B818" t="s">
        <v>98</v>
      </c>
      <c r="C818" s="1">
        <f>VLOOKUP(A818,[1]Sheet1!$A$3:$I$1218,3,FALSE)</f>
        <v>7789.6</v>
      </c>
      <c r="D818" s="1">
        <f t="shared" si="56"/>
        <v>0</v>
      </c>
      <c r="E818" s="1">
        <f>VLOOKUP(A818,[1]Sheet1!$A$3:$I$1218,8,FALSE)</f>
        <v>7789.6</v>
      </c>
      <c r="F818" s="1"/>
      <c r="G818" s="1">
        <f>VLOOKUP(A818,[1]Sheet1!$A$3:$I$1217,7,FALSE)</f>
        <v>0</v>
      </c>
      <c r="H818" s="1"/>
      <c r="I818" s="1">
        <f t="shared" si="57"/>
        <v>7789.6</v>
      </c>
      <c r="N818" s="5"/>
      <c r="O818" s="9"/>
    </row>
    <row r="819" spans="1:15" x14ac:dyDescent="0.25">
      <c r="A819" t="s">
        <v>1217</v>
      </c>
      <c r="B819" t="s">
        <v>1218</v>
      </c>
      <c r="C819" s="1">
        <f>VLOOKUP(A819,[1]Sheet1!$A$3:$I$1218,3,FALSE)</f>
        <v>0</v>
      </c>
      <c r="D819" s="1">
        <f t="shared" si="56"/>
        <v>0</v>
      </c>
      <c r="E819" s="1">
        <f>VLOOKUP(A819,[1]Sheet1!$A$3:$I$1218,8,FALSE)</f>
        <v>0</v>
      </c>
      <c r="F819" s="1"/>
      <c r="G819" s="1">
        <f>VLOOKUP(A819,[1]Sheet1!$A$3:$I$1217,7,FALSE)</f>
        <v>0</v>
      </c>
      <c r="H819" s="1"/>
      <c r="I819" s="1">
        <f t="shared" si="57"/>
        <v>0</v>
      </c>
      <c r="N819" s="5"/>
      <c r="O819" s="9"/>
    </row>
    <row r="820" spans="1:15" x14ac:dyDescent="0.25">
      <c r="A820" t="s">
        <v>1219</v>
      </c>
      <c r="B820" t="s">
        <v>1220</v>
      </c>
      <c r="C820" s="1">
        <f>VLOOKUP(A820,[1]Sheet1!$A$3:$I$1218,3,FALSE)</f>
        <v>0</v>
      </c>
      <c r="D820" s="1">
        <f t="shared" si="56"/>
        <v>0</v>
      </c>
      <c r="E820" s="1">
        <f>VLOOKUP(A820,[1]Sheet1!$A$3:$I$1218,8,FALSE)</f>
        <v>0</v>
      </c>
      <c r="F820" s="1"/>
      <c r="G820" s="1">
        <f>VLOOKUP(A820,[1]Sheet1!$A$3:$I$1217,7,FALSE)</f>
        <v>-95.79</v>
      </c>
      <c r="H820" s="1"/>
      <c r="I820" s="1">
        <f t="shared" si="57"/>
        <v>95.79</v>
      </c>
      <c r="N820" s="5"/>
      <c r="O820" s="9"/>
    </row>
    <row r="821" spans="1:15" x14ac:dyDescent="0.25">
      <c r="A821" t="s">
        <v>1221</v>
      </c>
      <c r="B821" t="s">
        <v>1222</v>
      </c>
      <c r="C821" s="1">
        <f>VLOOKUP(A821,[1]Sheet1!$A$3:$I$1218,3,FALSE)</f>
        <v>0</v>
      </c>
      <c r="D821" s="1">
        <f t="shared" si="56"/>
        <v>0</v>
      </c>
      <c r="E821" s="1">
        <f>VLOOKUP(A821,[1]Sheet1!$A$3:$I$1218,8,FALSE)</f>
        <v>0</v>
      </c>
      <c r="F821" s="1"/>
      <c r="G821" s="1">
        <f>VLOOKUP(A821,[1]Sheet1!$A$3:$I$1217,7,FALSE)</f>
        <v>0</v>
      </c>
      <c r="H821" s="1"/>
      <c r="I821" s="1">
        <f t="shared" si="57"/>
        <v>0</v>
      </c>
      <c r="N821" s="5"/>
      <c r="O821" s="9"/>
    </row>
    <row r="822" spans="1:15" x14ac:dyDescent="0.25">
      <c r="A822" t="s">
        <v>1223</v>
      </c>
      <c r="B822" t="s">
        <v>1224</v>
      </c>
      <c r="C822" s="1">
        <f>VLOOKUP(A822,[1]Sheet1!$A$3:$I$1218,3,FALSE)</f>
        <v>-1154203.93</v>
      </c>
      <c r="D822" s="1">
        <f t="shared" si="56"/>
        <v>0</v>
      </c>
      <c r="E822" s="1">
        <f>VLOOKUP(A822,[1]Sheet1!$A$3:$I$1218,8,FALSE)</f>
        <v>-1154203.93</v>
      </c>
      <c r="F822" s="1"/>
      <c r="G822" s="1">
        <f>VLOOKUP(A822,[1]Sheet1!$A$3:$I$1217,7,FALSE)</f>
        <v>-844904.8</v>
      </c>
      <c r="H822" s="1"/>
      <c r="I822" s="1">
        <f t="shared" si="57"/>
        <v>-309299.12999999989</v>
      </c>
      <c r="N822" s="5"/>
      <c r="O822" s="9"/>
    </row>
    <row r="823" spans="1:15" x14ac:dyDescent="0.25">
      <c r="A823" t="s">
        <v>1225</v>
      </c>
      <c r="B823" t="s">
        <v>1226</v>
      </c>
      <c r="C823" s="1">
        <f>VLOOKUP(A823,[1]Sheet1!$A$3:$I$1218,3,FALSE)</f>
        <v>0</v>
      </c>
      <c r="D823" s="1">
        <f t="shared" si="56"/>
        <v>0</v>
      </c>
      <c r="E823" s="1">
        <f>VLOOKUP(A823,[1]Sheet1!$A$3:$I$1218,8,FALSE)</f>
        <v>0</v>
      </c>
      <c r="F823" s="1"/>
      <c r="G823" s="1">
        <f>VLOOKUP(A823,[1]Sheet1!$A$3:$I$1217,7,FALSE)</f>
        <v>0</v>
      </c>
      <c r="H823" s="1"/>
      <c r="I823" s="1">
        <f t="shared" si="57"/>
        <v>0</v>
      </c>
      <c r="N823" s="5"/>
      <c r="O823" s="9"/>
    </row>
    <row r="824" spans="1:15" x14ac:dyDescent="0.25">
      <c r="A824" t="s">
        <v>1227</v>
      </c>
      <c r="B824" t="s">
        <v>1228</v>
      </c>
      <c r="C824" s="1">
        <f>VLOOKUP(A824,[1]Sheet1!$A$3:$I$1218,3,FALSE)</f>
        <v>0</v>
      </c>
      <c r="D824" s="1">
        <f t="shared" si="56"/>
        <v>0</v>
      </c>
      <c r="E824" s="1">
        <f>VLOOKUP(A824,[1]Sheet1!$A$3:$I$1218,8,FALSE)</f>
        <v>0</v>
      </c>
      <c r="F824" s="1"/>
      <c r="G824" s="1">
        <f>VLOOKUP(A824,[1]Sheet1!$A$3:$I$1217,7,FALSE)</f>
        <v>-1710318.4</v>
      </c>
      <c r="H824" s="1"/>
      <c r="I824" s="1">
        <f t="shared" si="57"/>
        <v>1710318.4</v>
      </c>
      <c r="N824" s="5"/>
      <c r="O824" s="9"/>
    </row>
    <row r="825" spans="1:15" x14ac:dyDescent="0.25">
      <c r="A825" t="s">
        <v>1229</v>
      </c>
      <c r="B825" t="s">
        <v>1230</v>
      </c>
      <c r="C825" s="1">
        <f>VLOOKUP(A825,[1]Sheet1!$A$3:$I$1218,3,FALSE)</f>
        <v>0</v>
      </c>
      <c r="D825" s="1">
        <f t="shared" si="56"/>
        <v>0</v>
      </c>
      <c r="E825" s="1">
        <f>VLOOKUP(A825,[1]Sheet1!$A$3:$I$1218,8,FALSE)</f>
        <v>0</v>
      </c>
      <c r="F825" s="1"/>
      <c r="G825" s="1">
        <f>VLOOKUP(A825,[1]Sheet1!$A$3:$I$1217,7,FALSE)</f>
        <v>0</v>
      </c>
      <c r="H825" s="1"/>
      <c r="I825" s="1">
        <f t="shared" si="57"/>
        <v>0</v>
      </c>
      <c r="N825" s="5"/>
      <c r="O825" s="9"/>
    </row>
    <row r="826" spans="1:15" x14ac:dyDescent="0.25">
      <c r="A826" s="7"/>
      <c r="B826" s="7" t="s">
        <v>103</v>
      </c>
      <c r="C826" s="8">
        <f>SUM(C766:C825)</f>
        <v>-590985.35</v>
      </c>
      <c r="D826" s="8">
        <f t="shared" ref="D826" si="58">SUM(D766:D825)</f>
        <v>10933.429999999986</v>
      </c>
      <c r="E826" s="8">
        <f>SUM(E766:E825)</f>
        <v>-580051.91999999993</v>
      </c>
      <c r="F826" s="8"/>
      <c r="G826" s="8"/>
      <c r="H826" s="8"/>
      <c r="I826" s="8"/>
      <c r="N826" s="5"/>
      <c r="O826" s="9"/>
    </row>
    <row r="827" spans="1:15" x14ac:dyDescent="0.25">
      <c r="A827" s="7">
        <v>801</v>
      </c>
      <c r="B827" s="7" t="s">
        <v>104</v>
      </c>
      <c r="C827" s="7"/>
      <c r="D827" s="7"/>
      <c r="E827" s="7"/>
      <c r="F827" s="7"/>
      <c r="G827" s="7"/>
      <c r="H827" s="7"/>
      <c r="I827" s="7"/>
      <c r="N827" s="5"/>
      <c r="O827" s="9"/>
    </row>
    <row r="828" spans="1:15" x14ac:dyDescent="0.25">
      <c r="A828" t="s">
        <v>105</v>
      </c>
      <c r="B828" t="s">
        <v>106</v>
      </c>
      <c r="N828" s="5"/>
      <c r="O828" s="9"/>
    </row>
    <row r="829" spans="1:15" x14ac:dyDescent="0.25">
      <c r="A829" s="3">
        <v>903</v>
      </c>
      <c r="B829" s="3" t="s">
        <v>1231</v>
      </c>
      <c r="C829" s="3"/>
      <c r="D829" s="3"/>
      <c r="E829" s="3"/>
      <c r="F829" s="3"/>
      <c r="G829" s="3"/>
      <c r="H829" s="3"/>
      <c r="I829" s="3"/>
      <c r="N829" s="5"/>
      <c r="O829" s="9"/>
    </row>
    <row r="830" spans="1:15" x14ac:dyDescent="0.25">
      <c r="A830" t="s">
        <v>1232</v>
      </c>
      <c r="B830" t="s">
        <v>2</v>
      </c>
      <c r="C830" s="1">
        <f>VLOOKUP(A830,[1]Sheet1!$A$3:$I$1218,3,FALSE)</f>
        <v>0</v>
      </c>
      <c r="D830" s="1">
        <f t="shared" ref="D830:D847" si="59">+E830-C830</f>
        <v>0</v>
      </c>
      <c r="E830" s="1">
        <f>VLOOKUP(A830,[1]Sheet1!$A$3:$I$1218,8,FALSE)</f>
        <v>0</v>
      </c>
      <c r="F830" s="1"/>
      <c r="G830" s="1">
        <f>VLOOKUP(A830,[1]Sheet1!$A$3:$I$1217,7,FALSE)</f>
        <v>0</v>
      </c>
      <c r="H830" s="1"/>
      <c r="I830" s="1">
        <f t="shared" ref="I830:I847" si="60">+E830-G830</f>
        <v>0</v>
      </c>
      <c r="N830" s="5"/>
      <c r="O830" s="9"/>
    </row>
    <row r="831" spans="1:15" x14ac:dyDescent="0.25">
      <c r="A831" t="s">
        <v>1233</v>
      </c>
      <c r="B831" t="s">
        <v>6</v>
      </c>
      <c r="C831" s="1">
        <f>VLOOKUP(A831,[1]Sheet1!$A$3:$I$1218,3,FALSE)</f>
        <v>0</v>
      </c>
      <c r="D831" s="1">
        <f t="shared" si="59"/>
        <v>0</v>
      </c>
      <c r="E831" s="1">
        <f>VLOOKUP(A831,[1]Sheet1!$A$3:$I$1218,8,FALSE)</f>
        <v>0</v>
      </c>
      <c r="F831" s="1"/>
      <c r="G831" s="1">
        <f>VLOOKUP(A831,[1]Sheet1!$A$3:$I$1217,7,FALSE)</f>
        <v>0</v>
      </c>
      <c r="H831" s="1"/>
      <c r="I831" s="1">
        <f t="shared" si="60"/>
        <v>0</v>
      </c>
      <c r="N831" s="5"/>
      <c r="O831" s="9"/>
    </row>
    <row r="832" spans="1:15" x14ac:dyDescent="0.25">
      <c r="A832" t="s">
        <v>1234</v>
      </c>
      <c r="B832" t="s">
        <v>8</v>
      </c>
      <c r="C832" s="1">
        <f>VLOOKUP(A832,[1]Sheet1!$A$3:$I$1218,3,FALSE)</f>
        <v>0</v>
      </c>
      <c r="D832" s="1">
        <f t="shared" si="59"/>
        <v>0</v>
      </c>
      <c r="E832" s="1">
        <f>VLOOKUP(A832,[1]Sheet1!$A$3:$I$1218,8,FALSE)</f>
        <v>0</v>
      </c>
      <c r="F832" s="1"/>
      <c r="G832" s="1">
        <f>VLOOKUP(A832,[1]Sheet1!$A$3:$I$1217,7,FALSE)</f>
        <v>0</v>
      </c>
      <c r="H832" s="1"/>
      <c r="I832" s="1">
        <f t="shared" si="60"/>
        <v>0</v>
      </c>
      <c r="N832" s="5"/>
      <c r="O832" s="9"/>
    </row>
    <row r="833" spans="1:15" x14ac:dyDescent="0.25">
      <c r="A833" t="s">
        <v>1235</v>
      </c>
      <c r="B833" t="s">
        <v>18</v>
      </c>
      <c r="C833" s="1">
        <f>VLOOKUP(A833,[1]Sheet1!$A$3:$I$1218,3,FALSE)</f>
        <v>0</v>
      </c>
      <c r="D833" s="1">
        <f t="shared" si="59"/>
        <v>0</v>
      </c>
      <c r="E833" s="1">
        <f>VLOOKUP(A833,[1]Sheet1!$A$3:$I$1218,8,FALSE)</f>
        <v>0</v>
      </c>
      <c r="F833" s="1"/>
      <c r="G833" s="1">
        <f>VLOOKUP(A833,[1]Sheet1!$A$3:$I$1217,7,FALSE)</f>
        <v>0</v>
      </c>
      <c r="H833" s="1"/>
      <c r="I833" s="1">
        <f t="shared" si="60"/>
        <v>0</v>
      </c>
      <c r="N833" s="5"/>
      <c r="O833" s="9"/>
    </row>
    <row r="834" spans="1:15" x14ac:dyDescent="0.25">
      <c r="A834" t="s">
        <v>1236</v>
      </c>
      <c r="B834" t="s">
        <v>20</v>
      </c>
      <c r="C834" s="1">
        <f>VLOOKUP(A834,[1]Sheet1!$A$3:$I$1218,3,FALSE)</f>
        <v>0</v>
      </c>
      <c r="D834" s="1">
        <f t="shared" si="59"/>
        <v>0</v>
      </c>
      <c r="E834" s="1">
        <f>VLOOKUP(A834,[1]Sheet1!$A$3:$I$1218,8,FALSE)</f>
        <v>0</v>
      </c>
      <c r="F834" s="1"/>
      <c r="G834" s="1">
        <f>VLOOKUP(A834,[1]Sheet1!$A$3:$I$1217,7,FALSE)</f>
        <v>0</v>
      </c>
      <c r="H834" s="1"/>
      <c r="I834" s="1">
        <f t="shared" si="60"/>
        <v>0</v>
      </c>
      <c r="N834" s="5"/>
      <c r="O834" s="9"/>
    </row>
    <row r="835" spans="1:15" x14ac:dyDescent="0.25">
      <c r="A835" t="s">
        <v>1237</v>
      </c>
      <c r="B835" t="s">
        <v>22</v>
      </c>
      <c r="C835" s="1">
        <f>VLOOKUP(A835,[1]Sheet1!$A$3:$I$1218,3,FALSE)</f>
        <v>0</v>
      </c>
      <c r="D835" s="1">
        <f t="shared" si="59"/>
        <v>0</v>
      </c>
      <c r="E835" s="1">
        <f>VLOOKUP(A835,[1]Sheet1!$A$3:$I$1218,8,FALSE)</f>
        <v>0</v>
      </c>
      <c r="F835" s="1"/>
      <c r="G835" s="1">
        <f>VLOOKUP(A835,[1]Sheet1!$A$3:$I$1217,7,FALSE)</f>
        <v>0</v>
      </c>
      <c r="H835" s="1"/>
      <c r="I835" s="1">
        <f t="shared" si="60"/>
        <v>0</v>
      </c>
      <c r="N835" s="5"/>
      <c r="O835" s="9"/>
    </row>
    <row r="836" spans="1:15" x14ac:dyDescent="0.25">
      <c r="A836" t="s">
        <v>1238</v>
      </c>
      <c r="B836" t="s">
        <v>26</v>
      </c>
      <c r="C836" s="1">
        <f>VLOOKUP(A836,[1]Sheet1!$A$3:$I$1218,3,FALSE)</f>
        <v>0</v>
      </c>
      <c r="D836" s="1">
        <f t="shared" si="59"/>
        <v>0</v>
      </c>
      <c r="E836" s="1">
        <f>VLOOKUP(A836,[1]Sheet1!$A$3:$I$1218,8,FALSE)</f>
        <v>0</v>
      </c>
      <c r="F836" s="1"/>
      <c r="G836" s="1">
        <f>VLOOKUP(A836,[1]Sheet1!$A$3:$I$1217,7,FALSE)</f>
        <v>0</v>
      </c>
      <c r="H836" s="1"/>
      <c r="I836" s="1">
        <f t="shared" si="60"/>
        <v>0</v>
      </c>
      <c r="N836" s="5"/>
      <c r="O836" s="9"/>
    </row>
    <row r="837" spans="1:15" x14ac:dyDescent="0.25">
      <c r="A837" t="s">
        <v>1239</v>
      </c>
      <c r="B837" t="s">
        <v>28</v>
      </c>
      <c r="C837" s="1">
        <f>VLOOKUP(A837,[1]Sheet1!$A$3:$I$1218,3,FALSE)</f>
        <v>0</v>
      </c>
      <c r="D837" s="1">
        <f t="shared" si="59"/>
        <v>0</v>
      </c>
      <c r="E837" s="1">
        <f>VLOOKUP(A837,[1]Sheet1!$A$3:$I$1218,8,FALSE)</f>
        <v>0</v>
      </c>
      <c r="F837" s="1"/>
      <c r="G837" s="1">
        <f>VLOOKUP(A837,[1]Sheet1!$A$3:$I$1217,7,FALSE)</f>
        <v>0</v>
      </c>
      <c r="H837" s="1"/>
      <c r="I837" s="1">
        <f t="shared" si="60"/>
        <v>0</v>
      </c>
      <c r="N837" s="5"/>
      <c r="O837" s="9"/>
    </row>
    <row r="838" spans="1:15" x14ac:dyDescent="0.25">
      <c r="A838" t="s">
        <v>1240</v>
      </c>
      <c r="B838" t="s">
        <v>30</v>
      </c>
      <c r="C838" s="1">
        <f>VLOOKUP(A838,[1]Sheet1!$A$3:$I$1218,3,FALSE)</f>
        <v>0</v>
      </c>
      <c r="D838" s="1">
        <f t="shared" si="59"/>
        <v>0</v>
      </c>
      <c r="E838" s="1">
        <f>VLOOKUP(A838,[1]Sheet1!$A$3:$I$1218,8,FALSE)</f>
        <v>0</v>
      </c>
      <c r="F838" s="1"/>
      <c r="G838" s="1">
        <f>VLOOKUP(A838,[1]Sheet1!$A$3:$I$1217,7,FALSE)</f>
        <v>0</v>
      </c>
      <c r="H838" s="1"/>
      <c r="I838" s="1">
        <f t="shared" si="60"/>
        <v>0</v>
      </c>
      <c r="N838" s="5"/>
      <c r="O838" s="9"/>
    </row>
    <row r="839" spans="1:15" x14ac:dyDescent="0.25">
      <c r="A839" t="s">
        <v>1241</v>
      </c>
      <c r="B839" t="s">
        <v>52</v>
      </c>
      <c r="C839" s="1">
        <f>VLOOKUP(A839,[1]Sheet1!$A$3:$I$1218,3,FALSE)</f>
        <v>0</v>
      </c>
      <c r="D839" s="1">
        <f t="shared" si="59"/>
        <v>0</v>
      </c>
      <c r="E839" s="1">
        <f>VLOOKUP(A839,[1]Sheet1!$A$3:$I$1218,8,FALSE)</f>
        <v>0</v>
      </c>
      <c r="F839" s="1"/>
      <c r="G839" s="1">
        <f>VLOOKUP(A839,[1]Sheet1!$A$3:$I$1217,7,FALSE)</f>
        <v>0</v>
      </c>
      <c r="H839" s="1"/>
      <c r="I839" s="1">
        <f t="shared" si="60"/>
        <v>0</v>
      </c>
      <c r="N839" s="5"/>
      <c r="O839" s="9"/>
    </row>
    <row r="840" spans="1:15" x14ac:dyDescent="0.25">
      <c r="A840" t="s">
        <v>1242</v>
      </c>
      <c r="B840" t="s">
        <v>777</v>
      </c>
      <c r="C840" s="1">
        <f>VLOOKUP(A840,[1]Sheet1!$A$3:$I$1218,3,FALSE)</f>
        <v>0</v>
      </c>
      <c r="D840" s="1">
        <f t="shared" si="59"/>
        <v>0</v>
      </c>
      <c r="E840" s="1">
        <f>VLOOKUP(A840,[1]Sheet1!$A$3:$I$1218,8,FALSE)</f>
        <v>0</v>
      </c>
      <c r="F840" s="1"/>
      <c r="G840" s="1">
        <f>VLOOKUP(A840,[1]Sheet1!$A$3:$I$1217,7,FALSE)</f>
        <v>0</v>
      </c>
      <c r="H840" s="1"/>
      <c r="I840" s="1">
        <f t="shared" si="60"/>
        <v>0</v>
      </c>
      <c r="N840" s="5"/>
      <c r="O840" s="9"/>
    </row>
    <row r="841" spans="1:15" x14ac:dyDescent="0.25">
      <c r="A841" t="s">
        <v>1243</v>
      </c>
      <c r="B841" t="s">
        <v>76</v>
      </c>
      <c r="C841" s="1">
        <f>VLOOKUP(A841,[1]Sheet1!$A$3:$I$1218,3,FALSE)</f>
        <v>0</v>
      </c>
      <c r="D841" s="1">
        <f t="shared" si="59"/>
        <v>0</v>
      </c>
      <c r="E841" s="1">
        <f>VLOOKUP(A841,[1]Sheet1!$A$3:$I$1218,8,FALSE)</f>
        <v>0</v>
      </c>
      <c r="F841" s="1"/>
      <c r="G841" s="1">
        <f>VLOOKUP(A841,[1]Sheet1!$A$3:$I$1217,7,FALSE)</f>
        <v>0</v>
      </c>
      <c r="H841" s="1"/>
      <c r="I841" s="1">
        <f t="shared" si="60"/>
        <v>0</v>
      </c>
      <c r="N841" s="5"/>
      <c r="O841" s="9"/>
    </row>
    <row r="842" spans="1:15" x14ac:dyDescent="0.25">
      <c r="A842" t="s">
        <v>1244</v>
      </c>
      <c r="B842" t="s">
        <v>78</v>
      </c>
      <c r="C842" s="1">
        <f>VLOOKUP(A842,[1]Sheet1!$A$3:$I$1218,3,FALSE)</f>
        <v>0</v>
      </c>
      <c r="D842" s="1">
        <f t="shared" si="59"/>
        <v>0</v>
      </c>
      <c r="E842" s="1">
        <f>VLOOKUP(A842,[1]Sheet1!$A$3:$I$1218,8,FALSE)</f>
        <v>0</v>
      </c>
      <c r="F842" s="1"/>
      <c r="G842" s="1">
        <f>VLOOKUP(A842,[1]Sheet1!$A$3:$I$1217,7,FALSE)</f>
        <v>0</v>
      </c>
      <c r="H842" s="1"/>
      <c r="I842" s="1">
        <f t="shared" si="60"/>
        <v>0</v>
      </c>
      <c r="N842" s="5"/>
      <c r="O842" s="9"/>
    </row>
    <row r="843" spans="1:15" x14ac:dyDescent="0.25">
      <c r="A843" t="s">
        <v>1245</v>
      </c>
      <c r="B843" t="s">
        <v>781</v>
      </c>
      <c r="C843" s="1">
        <f>VLOOKUP(A843,[1]Sheet1!$A$3:$I$1218,3,FALSE)</f>
        <v>0</v>
      </c>
      <c r="D843" s="1">
        <f t="shared" si="59"/>
        <v>0</v>
      </c>
      <c r="E843" s="1">
        <f>VLOOKUP(A843,[1]Sheet1!$A$3:$I$1218,8,FALSE)</f>
        <v>0</v>
      </c>
      <c r="F843" s="1"/>
      <c r="G843" s="1">
        <f>VLOOKUP(A843,[1]Sheet1!$A$3:$I$1217,7,FALSE)</f>
        <v>0</v>
      </c>
      <c r="H843" s="1"/>
      <c r="I843" s="1">
        <f t="shared" si="60"/>
        <v>0</v>
      </c>
      <c r="N843" s="5"/>
      <c r="O843" s="9"/>
    </row>
    <row r="844" spans="1:15" x14ac:dyDescent="0.25">
      <c r="A844" t="s">
        <v>1246</v>
      </c>
      <c r="B844" t="s">
        <v>693</v>
      </c>
      <c r="C844" s="1">
        <f>VLOOKUP(A844,[1]Sheet1!$A$3:$I$1218,3,FALSE)</f>
        <v>0</v>
      </c>
      <c r="D844" s="1">
        <f t="shared" si="59"/>
        <v>0</v>
      </c>
      <c r="E844" s="1">
        <f>VLOOKUP(A844,[1]Sheet1!$A$3:$I$1218,8,FALSE)</f>
        <v>0</v>
      </c>
      <c r="F844" s="1"/>
      <c r="G844" s="1">
        <f>VLOOKUP(A844,[1]Sheet1!$A$3:$I$1217,7,FALSE)</f>
        <v>0</v>
      </c>
      <c r="H844" s="1"/>
      <c r="I844" s="1">
        <f t="shared" si="60"/>
        <v>0</v>
      </c>
      <c r="N844" s="5"/>
      <c r="O844" s="9"/>
    </row>
    <row r="845" spans="1:15" x14ac:dyDescent="0.25">
      <c r="A845" t="s">
        <v>1247</v>
      </c>
      <c r="B845" t="s">
        <v>84</v>
      </c>
      <c r="C845" s="1">
        <f>VLOOKUP(A845,[1]Sheet1!$A$3:$I$1218,3,FALSE)</f>
        <v>0</v>
      </c>
      <c r="D845" s="1">
        <f t="shared" si="59"/>
        <v>0</v>
      </c>
      <c r="E845" s="1">
        <f>VLOOKUP(A845,[1]Sheet1!$A$3:$I$1218,8,FALSE)</f>
        <v>0</v>
      </c>
      <c r="F845" s="1"/>
      <c r="G845" s="1">
        <f>VLOOKUP(A845,[1]Sheet1!$A$3:$I$1217,7,FALSE)</f>
        <v>0</v>
      </c>
      <c r="H845" s="1"/>
      <c r="I845" s="1">
        <f t="shared" si="60"/>
        <v>0</v>
      </c>
      <c r="N845" s="5"/>
      <c r="O845" s="9"/>
    </row>
    <row r="846" spans="1:15" x14ac:dyDescent="0.25">
      <c r="A846" t="s">
        <v>1248</v>
      </c>
      <c r="B846" t="s">
        <v>792</v>
      </c>
      <c r="C846" s="1">
        <f>VLOOKUP(A846,[1]Sheet1!$A$3:$I$1218,3,FALSE)</f>
        <v>0</v>
      </c>
      <c r="D846" s="1">
        <f t="shared" si="59"/>
        <v>0</v>
      </c>
      <c r="E846" s="1">
        <f>VLOOKUP(A846,[1]Sheet1!$A$3:$I$1218,8,FALSE)</f>
        <v>0</v>
      </c>
      <c r="F846" s="1"/>
      <c r="G846" s="1">
        <f>VLOOKUP(A846,[1]Sheet1!$A$3:$I$1217,7,FALSE)</f>
        <v>0</v>
      </c>
      <c r="H846" s="1"/>
      <c r="I846" s="1">
        <f t="shared" si="60"/>
        <v>0</v>
      </c>
      <c r="N846" s="5"/>
      <c r="O846" s="9"/>
    </row>
    <row r="847" spans="1:15" x14ac:dyDescent="0.25">
      <c r="A847" t="s">
        <v>1249</v>
      </c>
      <c r="B847" t="s">
        <v>1250</v>
      </c>
      <c r="C847" s="1">
        <f>VLOOKUP(A847,[1]Sheet1!$A$3:$I$1218,3,FALSE)</f>
        <v>0</v>
      </c>
      <c r="D847" s="1">
        <f t="shared" si="59"/>
        <v>0</v>
      </c>
      <c r="E847" s="1">
        <f>VLOOKUP(A847,[1]Sheet1!$A$3:$I$1218,8,FALSE)</f>
        <v>0</v>
      </c>
      <c r="F847" s="1"/>
      <c r="G847" s="1">
        <f>VLOOKUP(A847,[1]Sheet1!$A$3:$I$1217,7,FALSE)</f>
        <v>0</v>
      </c>
      <c r="H847" s="1"/>
      <c r="I847" s="1">
        <f t="shared" si="60"/>
        <v>0</v>
      </c>
      <c r="N847" s="5"/>
      <c r="O847" s="9"/>
    </row>
    <row r="848" spans="1:15" x14ac:dyDescent="0.25">
      <c r="A848" s="7"/>
      <c r="B848" s="7" t="s">
        <v>103</v>
      </c>
      <c r="C848" s="8">
        <v>0</v>
      </c>
      <c r="D848" s="8">
        <f t="shared" ref="D848" si="61">+E848-C848</f>
        <v>0</v>
      </c>
      <c r="E848" s="8">
        <v>0</v>
      </c>
      <c r="F848" s="8"/>
      <c r="G848" s="8"/>
      <c r="H848" s="8"/>
      <c r="I848" s="8"/>
      <c r="N848" s="5"/>
      <c r="O848" s="9"/>
    </row>
    <row r="849" spans="1:15" x14ac:dyDescent="0.25">
      <c r="A849" s="7">
        <v>903</v>
      </c>
      <c r="B849" s="7" t="s">
        <v>104</v>
      </c>
      <c r="C849" s="7"/>
      <c r="D849" s="7"/>
      <c r="E849" s="7"/>
      <c r="F849" s="7"/>
      <c r="G849" s="7"/>
      <c r="H849" s="7"/>
      <c r="I849" s="7"/>
      <c r="N849" s="5"/>
      <c r="O849" s="9"/>
    </row>
    <row r="850" spans="1:15" x14ac:dyDescent="0.25">
      <c r="A850" t="s">
        <v>105</v>
      </c>
      <c r="B850" t="s">
        <v>106</v>
      </c>
      <c r="N850" s="5"/>
      <c r="O850" s="9"/>
    </row>
    <row r="851" spans="1:15" x14ac:dyDescent="0.25">
      <c r="A851" s="3">
        <v>1001</v>
      </c>
      <c r="B851" s="3" t="s">
        <v>1251</v>
      </c>
      <c r="C851" s="3"/>
      <c r="D851" s="3"/>
      <c r="E851" s="3"/>
      <c r="F851" s="3"/>
      <c r="G851" s="3"/>
      <c r="H851" s="3"/>
      <c r="I851" s="3"/>
      <c r="N851" s="5"/>
      <c r="O851" s="9"/>
    </row>
    <row r="852" spans="1:15" x14ac:dyDescent="0.25">
      <c r="A852" t="s">
        <v>1252</v>
      </c>
      <c r="B852" t="s">
        <v>2</v>
      </c>
      <c r="C852" s="1">
        <f>VLOOKUP(A852,[1]Sheet1!$A$3:$I$1218,3,FALSE)</f>
        <v>3999460.3</v>
      </c>
      <c r="D852" s="1">
        <f t="shared" ref="D852:D915" si="62">+E852-C852</f>
        <v>-287633.81999999983</v>
      </c>
      <c r="E852" s="1">
        <f>VLOOKUP(A852,[1]Sheet1!$A$3:$I$1218,8,FALSE)</f>
        <v>3711826.48</v>
      </c>
      <c r="F852" s="1"/>
      <c r="G852" s="1">
        <f>VLOOKUP(A852,[1]Sheet1!$A$3:$I$1217,7,FALSE)</f>
        <v>1855913.24</v>
      </c>
      <c r="H852" s="1"/>
      <c r="I852" s="1">
        <f t="shared" ref="I852:I915" si="63">+E852-G852</f>
        <v>1855913.24</v>
      </c>
      <c r="N852" s="5"/>
      <c r="O852" s="9"/>
    </row>
    <row r="853" spans="1:15" x14ac:dyDescent="0.25">
      <c r="A853" t="s">
        <v>1253</v>
      </c>
      <c r="B853" t="s">
        <v>6</v>
      </c>
      <c r="C853" s="1">
        <f>VLOOKUP(A853,[1]Sheet1!$A$3:$I$1218,3,FALSE)</f>
        <v>348591.38</v>
      </c>
      <c r="D853" s="1">
        <f t="shared" si="62"/>
        <v>-63629.640000000014</v>
      </c>
      <c r="E853" s="1">
        <f>VLOOKUP(A853,[1]Sheet1!$A$3:$I$1218,8,FALSE)</f>
        <v>284961.74</v>
      </c>
      <c r="F853" s="1"/>
      <c r="G853" s="1">
        <f>VLOOKUP(A853,[1]Sheet1!$A$3:$I$1217,7,FALSE)</f>
        <v>142480.87</v>
      </c>
      <c r="H853" s="1"/>
      <c r="I853" s="1">
        <f t="shared" si="63"/>
        <v>142480.87</v>
      </c>
      <c r="N853" s="5"/>
      <c r="O853" s="9"/>
    </row>
    <row r="854" spans="1:15" x14ac:dyDescent="0.25">
      <c r="A854" t="s">
        <v>1254</v>
      </c>
      <c r="B854" t="s">
        <v>8</v>
      </c>
      <c r="C854" s="1">
        <f>VLOOKUP(A854,[1]Sheet1!$A$3:$I$1218,3,FALSE)</f>
        <v>0</v>
      </c>
      <c r="D854" s="1">
        <f t="shared" si="62"/>
        <v>0</v>
      </c>
      <c r="E854" s="1">
        <f>VLOOKUP(A854,[1]Sheet1!$A$3:$I$1218,8,FALSE)</f>
        <v>0</v>
      </c>
      <c r="F854" s="1"/>
      <c r="G854" s="1">
        <f>VLOOKUP(A854,[1]Sheet1!$A$3:$I$1217,7,FALSE)</f>
        <v>0</v>
      </c>
      <c r="H854" s="1"/>
      <c r="I854" s="1">
        <f t="shared" si="63"/>
        <v>0</v>
      </c>
      <c r="N854" s="5"/>
      <c r="O854" s="9"/>
    </row>
    <row r="855" spans="1:15" x14ac:dyDescent="0.25">
      <c r="A855" t="s">
        <v>1255</v>
      </c>
      <c r="B855" t="s">
        <v>1256</v>
      </c>
      <c r="C855" s="1">
        <f>VLOOKUP(A855,[1]Sheet1!$A$3:$I$1218,3,FALSE)</f>
        <v>216379.17</v>
      </c>
      <c r="D855" s="1">
        <f t="shared" si="62"/>
        <v>-39091.350000000006</v>
      </c>
      <c r="E855" s="1">
        <f>VLOOKUP(A855,[1]Sheet1!$A$3:$I$1218,8,FALSE)</f>
        <v>177287.82</v>
      </c>
      <c r="F855" s="1"/>
      <c r="G855" s="1">
        <f>VLOOKUP(A855,[1]Sheet1!$A$3:$I$1217,7,FALSE)</f>
        <v>88643.91</v>
      </c>
      <c r="H855" s="1"/>
      <c r="I855" s="1">
        <f t="shared" si="63"/>
        <v>88643.91</v>
      </c>
      <c r="N855" s="5"/>
      <c r="O855" s="9"/>
    </row>
    <row r="856" spans="1:15" x14ac:dyDescent="0.25">
      <c r="A856" t="s">
        <v>1690</v>
      </c>
      <c r="B856" t="s">
        <v>10</v>
      </c>
      <c r="C856" s="1">
        <f>VLOOKUP(A856,[1]Sheet1!$A$3:$I$1218,3,FALSE)</f>
        <v>161784</v>
      </c>
      <c r="D856" s="1">
        <f t="shared" si="62"/>
        <v>-2185.5</v>
      </c>
      <c r="E856" s="1">
        <f>VLOOKUP(A856,[1]Sheet1!$A$3:$I$1218,8,FALSE)</f>
        <v>159598.5</v>
      </c>
      <c r="F856" s="1"/>
      <c r="G856" s="1">
        <f>VLOOKUP(A856,[1]Sheet1!$A$3:$I$1217,7,FALSE)</f>
        <v>79799.25</v>
      </c>
      <c r="H856" s="1"/>
      <c r="I856" s="1">
        <f t="shared" si="63"/>
        <v>79799.25</v>
      </c>
      <c r="N856" s="5"/>
      <c r="O856" s="9"/>
    </row>
    <row r="857" spans="1:15" x14ac:dyDescent="0.25">
      <c r="A857" t="s">
        <v>1257</v>
      </c>
      <c r="B857" t="s">
        <v>12</v>
      </c>
      <c r="C857" s="1">
        <f>VLOOKUP(A857,[1]Sheet1!$A$3:$I$1218,3,FALSE)</f>
        <v>549200.74</v>
      </c>
      <c r="D857" s="1">
        <f t="shared" si="62"/>
        <v>311572.80000000005</v>
      </c>
      <c r="E857" s="1">
        <f>VLOOKUP(A857,[1]Sheet1!$A$3:$I$1218,8,FALSE)</f>
        <v>860773.54</v>
      </c>
      <c r="F857" s="1"/>
      <c r="G857" s="1">
        <f>VLOOKUP(A857,[1]Sheet1!$A$3:$I$1217,7,FALSE)</f>
        <v>430386.77</v>
      </c>
      <c r="H857" s="1"/>
      <c r="I857" s="1">
        <f t="shared" si="63"/>
        <v>430386.77</v>
      </c>
      <c r="N857" s="5"/>
      <c r="O857" s="9"/>
    </row>
    <row r="858" spans="1:15" x14ac:dyDescent="0.25">
      <c r="A858" t="s">
        <v>1258</v>
      </c>
      <c r="B858" t="s">
        <v>14</v>
      </c>
      <c r="C858" s="1">
        <f>VLOOKUP(A858,[1]Sheet1!$A$3:$I$1218,3,FALSE)</f>
        <v>0</v>
      </c>
      <c r="D858" s="1">
        <f t="shared" si="62"/>
        <v>0</v>
      </c>
      <c r="E858" s="1">
        <f>VLOOKUP(A858,[1]Sheet1!$A$3:$I$1218,8,FALSE)</f>
        <v>0</v>
      </c>
      <c r="F858" s="1"/>
      <c r="G858" s="1">
        <f>VLOOKUP(A858,[1]Sheet1!$A$3:$I$1217,7,FALSE)</f>
        <v>0</v>
      </c>
      <c r="H858" s="1"/>
      <c r="I858" s="1">
        <f t="shared" si="63"/>
        <v>0</v>
      </c>
      <c r="N858" s="5"/>
      <c r="O858" s="9"/>
    </row>
    <row r="859" spans="1:15" x14ac:dyDescent="0.25">
      <c r="A859" t="s">
        <v>1259</v>
      </c>
      <c r="B859" t="s">
        <v>401</v>
      </c>
      <c r="C859" s="1">
        <f>VLOOKUP(A859,[1]Sheet1!$A$3:$I$1218,3,FALSE)</f>
        <v>0</v>
      </c>
      <c r="D859" s="1">
        <f t="shared" si="62"/>
        <v>0</v>
      </c>
      <c r="E859" s="1">
        <f>VLOOKUP(A859,[1]Sheet1!$A$3:$I$1218,8,FALSE)</f>
        <v>0</v>
      </c>
      <c r="F859" s="1"/>
      <c r="G859" s="1">
        <f>VLOOKUP(A859,[1]Sheet1!$A$3:$I$1217,7,FALSE)</f>
        <v>0</v>
      </c>
      <c r="H859" s="1"/>
      <c r="I859" s="1">
        <f t="shared" si="63"/>
        <v>0</v>
      </c>
      <c r="N859" s="5"/>
      <c r="O859" s="9"/>
    </row>
    <row r="860" spans="1:15" x14ac:dyDescent="0.25">
      <c r="A860" t="s">
        <v>1260</v>
      </c>
      <c r="B860" t="s">
        <v>16</v>
      </c>
      <c r="C860" s="1">
        <f>VLOOKUP(A860,[1]Sheet1!$A$3:$I$1218,3,FALSE)</f>
        <v>81320</v>
      </c>
      <c r="D860" s="1">
        <f t="shared" si="62"/>
        <v>-81320</v>
      </c>
      <c r="E860" s="1">
        <f>VLOOKUP(A860,[1]Sheet1!$A$3:$I$1218,8,FALSE)</f>
        <v>0</v>
      </c>
      <c r="F860" s="1"/>
      <c r="G860" s="1">
        <f>VLOOKUP(A860,[1]Sheet1!$A$3:$I$1217,7,FALSE)</f>
        <v>0</v>
      </c>
      <c r="H860" s="1"/>
      <c r="I860" s="1">
        <f t="shared" si="63"/>
        <v>0</v>
      </c>
      <c r="N860" s="5"/>
      <c r="O860" s="9"/>
    </row>
    <row r="861" spans="1:15" x14ac:dyDescent="0.25">
      <c r="A861" t="s">
        <v>1261</v>
      </c>
      <c r="B861" t="s">
        <v>18</v>
      </c>
      <c r="C861" s="1">
        <f>VLOOKUP(A861,[1]Sheet1!$A$3:$I$1218,3,FALSE)</f>
        <v>3940.81</v>
      </c>
      <c r="D861" s="1">
        <f t="shared" si="62"/>
        <v>-177.61000000000013</v>
      </c>
      <c r="E861" s="1">
        <f>VLOOKUP(A861,[1]Sheet1!$A$3:$I$1218,8,FALSE)</f>
        <v>3763.2</v>
      </c>
      <c r="F861" s="1"/>
      <c r="G861" s="1">
        <f>VLOOKUP(A861,[1]Sheet1!$A$3:$I$1217,7,FALSE)</f>
        <v>1881.6</v>
      </c>
      <c r="H861" s="1"/>
      <c r="I861" s="1">
        <f t="shared" si="63"/>
        <v>1881.6</v>
      </c>
      <c r="N861" s="5"/>
      <c r="O861" s="9"/>
    </row>
    <row r="862" spans="1:15" x14ac:dyDescent="0.25">
      <c r="A862" t="s">
        <v>1262</v>
      </c>
      <c r="B862" t="s">
        <v>20</v>
      </c>
      <c r="C862" s="1">
        <f>VLOOKUP(A862,[1]Sheet1!$A$3:$I$1218,3,FALSE)</f>
        <v>57152.7</v>
      </c>
      <c r="D862" s="1">
        <f t="shared" si="62"/>
        <v>-3043.1199999999953</v>
      </c>
      <c r="E862" s="1">
        <f>VLOOKUP(A862,[1]Sheet1!$A$3:$I$1218,8,FALSE)</f>
        <v>54109.58</v>
      </c>
      <c r="F862" s="1"/>
      <c r="G862" s="1">
        <f>VLOOKUP(A862,[1]Sheet1!$A$3:$I$1217,7,FALSE)</f>
        <v>27054.79</v>
      </c>
      <c r="H862" s="1"/>
      <c r="I862" s="1">
        <f t="shared" si="63"/>
        <v>27054.79</v>
      </c>
      <c r="N862" s="5"/>
      <c r="O862" s="9"/>
    </row>
    <row r="863" spans="1:15" x14ac:dyDescent="0.25">
      <c r="A863" t="s">
        <v>1263</v>
      </c>
      <c r="B863" t="s">
        <v>22</v>
      </c>
      <c r="C863" s="1">
        <f>VLOOKUP(A863,[1]Sheet1!$A$3:$I$1218,3,FALSE)</f>
        <v>0</v>
      </c>
      <c r="D863" s="1">
        <f t="shared" si="62"/>
        <v>0</v>
      </c>
      <c r="E863" s="1">
        <f>VLOOKUP(A863,[1]Sheet1!$A$3:$I$1218,8,FALSE)</f>
        <v>0</v>
      </c>
      <c r="F863" s="1"/>
      <c r="G863" s="1">
        <f>VLOOKUP(A863,[1]Sheet1!$A$3:$I$1217,7,FALSE)</f>
        <v>0</v>
      </c>
      <c r="H863" s="1"/>
      <c r="I863" s="1">
        <f t="shared" si="63"/>
        <v>0</v>
      </c>
      <c r="N863" s="5"/>
      <c r="O863" s="9"/>
    </row>
    <row r="864" spans="1:15" x14ac:dyDescent="0.25">
      <c r="A864" t="s">
        <v>1264</v>
      </c>
      <c r="B864" t="s">
        <v>26</v>
      </c>
      <c r="C864" s="1">
        <f>VLOOKUP(A864,[1]Sheet1!$A$3:$I$1218,3,FALSE)</f>
        <v>445831.4</v>
      </c>
      <c r="D864" s="1">
        <f t="shared" si="62"/>
        <v>27226.079999999958</v>
      </c>
      <c r="E864" s="1">
        <f>VLOOKUP(A864,[1]Sheet1!$A$3:$I$1218,8,FALSE)</f>
        <v>473057.48</v>
      </c>
      <c r="F864" s="1"/>
      <c r="G864" s="1">
        <f>VLOOKUP(A864,[1]Sheet1!$A$3:$I$1217,7,FALSE)</f>
        <v>236528.74</v>
      </c>
      <c r="H864" s="1"/>
      <c r="I864" s="1">
        <f t="shared" si="63"/>
        <v>236528.74</v>
      </c>
      <c r="N864" s="5"/>
      <c r="O864" s="9"/>
    </row>
    <row r="865" spans="1:15" x14ac:dyDescent="0.25">
      <c r="A865" t="s">
        <v>1265</v>
      </c>
      <c r="B865" t="s">
        <v>28</v>
      </c>
      <c r="C865" s="1">
        <f>VLOOKUP(A865,[1]Sheet1!$A$3:$I$1218,3,FALSE)</f>
        <v>734911.99</v>
      </c>
      <c r="D865" s="1">
        <f t="shared" si="62"/>
        <v>-26071.229999999981</v>
      </c>
      <c r="E865" s="1">
        <f>VLOOKUP(A865,[1]Sheet1!$A$3:$I$1218,8,FALSE)</f>
        <v>708840.76</v>
      </c>
      <c r="F865" s="1"/>
      <c r="G865" s="1">
        <f>VLOOKUP(A865,[1]Sheet1!$A$3:$I$1217,7,FALSE)</f>
        <v>354420.38</v>
      </c>
      <c r="H865" s="1"/>
      <c r="I865" s="1">
        <f t="shared" si="63"/>
        <v>354420.38</v>
      </c>
      <c r="N865" s="5"/>
      <c r="O865" s="9"/>
    </row>
    <row r="866" spans="1:15" x14ac:dyDescent="0.25">
      <c r="A866" t="s">
        <v>1266</v>
      </c>
      <c r="B866" t="s">
        <v>30</v>
      </c>
      <c r="C866" s="1">
        <f>VLOOKUP(A866,[1]Sheet1!$A$3:$I$1218,3,FALSE)</f>
        <v>55243.91</v>
      </c>
      <c r="D866" s="1">
        <f t="shared" si="62"/>
        <v>3887.8899999999994</v>
      </c>
      <c r="E866" s="1">
        <f>VLOOKUP(A866,[1]Sheet1!$A$3:$I$1218,8,FALSE)</f>
        <v>59131.8</v>
      </c>
      <c r="F866" s="1"/>
      <c r="G866" s="1">
        <f>VLOOKUP(A866,[1]Sheet1!$A$3:$I$1217,7,FALSE)</f>
        <v>29565.9</v>
      </c>
      <c r="H866" s="1"/>
      <c r="I866" s="1">
        <f t="shared" si="63"/>
        <v>29565.9</v>
      </c>
      <c r="N866" s="5"/>
      <c r="O866" s="9"/>
    </row>
    <row r="867" spans="1:15" x14ac:dyDescent="0.25">
      <c r="A867" t="s">
        <v>1267</v>
      </c>
      <c r="B867" t="s">
        <v>1268</v>
      </c>
      <c r="C867" s="1">
        <f>VLOOKUP(A867,[1]Sheet1!$A$3:$I$1218,3,FALSE)</f>
        <v>4151571.04</v>
      </c>
      <c r="D867" s="1">
        <f t="shared" si="62"/>
        <v>0</v>
      </c>
      <c r="E867" s="1">
        <f>VLOOKUP(A867,[1]Sheet1!$A$3:$I$1218,8,FALSE)</f>
        <v>4151571.04</v>
      </c>
      <c r="F867" s="1"/>
      <c r="G867" s="1">
        <f>VLOOKUP(A867,[1]Sheet1!$A$3:$I$1217,7,FALSE)</f>
        <v>0</v>
      </c>
      <c r="H867" s="1"/>
      <c r="I867" s="1">
        <f t="shared" si="63"/>
        <v>4151571.04</v>
      </c>
      <c r="N867" s="5"/>
      <c r="O867" s="9"/>
    </row>
    <row r="868" spans="1:15" x14ac:dyDescent="0.25">
      <c r="A868" t="s">
        <v>1269</v>
      </c>
      <c r="B868" t="s">
        <v>1270</v>
      </c>
      <c r="C868" s="1">
        <f>VLOOKUP(A868,[1]Sheet1!$A$3:$I$1218,3,FALSE)</f>
        <v>7833747.5999999996</v>
      </c>
      <c r="D868" s="1">
        <f t="shared" si="62"/>
        <v>0</v>
      </c>
      <c r="E868" s="1">
        <f>VLOOKUP(A868,[1]Sheet1!$A$3:$I$1218,8,FALSE)</f>
        <v>7833747.5999999996</v>
      </c>
      <c r="F868" s="1"/>
      <c r="G868" s="1">
        <f>VLOOKUP(A868,[1]Sheet1!$A$3:$I$1217,7,FALSE)</f>
        <v>0</v>
      </c>
      <c r="H868" s="1"/>
      <c r="I868" s="1">
        <f t="shared" si="63"/>
        <v>7833747.5999999996</v>
      </c>
      <c r="N868" s="5"/>
      <c r="O868" s="9"/>
    </row>
    <row r="869" spans="1:15" x14ac:dyDescent="0.25">
      <c r="A869" t="s">
        <v>1271</v>
      </c>
      <c r="B869" t="s">
        <v>1272</v>
      </c>
      <c r="C869" s="1">
        <f>VLOOKUP(A869,[1]Sheet1!$A$3:$I$1218,3,FALSE)</f>
        <v>144000</v>
      </c>
      <c r="D869" s="1">
        <f t="shared" si="62"/>
        <v>9740.4400000000023</v>
      </c>
      <c r="E869" s="1">
        <f>VLOOKUP(A869,[1]Sheet1!$A$3:$I$1218,8,FALSE)</f>
        <v>153740.44</v>
      </c>
      <c r="F869" s="1"/>
      <c r="G869" s="1">
        <f>VLOOKUP(A869,[1]Sheet1!$A$3:$I$1217,7,FALSE)</f>
        <v>76870.22</v>
      </c>
      <c r="H869" s="1"/>
      <c r="I869" s="1">
        <f t="shared" si="63"/>
        <v>76870.22</v>
      </c>
      <c r="N869" s="5"/>
      <c r="O869" s="9"/>
    </row>
    <row r="870" spans="1:15" x14ac:dyDescent="0.25">
      <c r="A870" t="s">
        <v>1273</v>
      </c>
      <c r="B870" t="s">
        <v>1274</v>
      </c>
      <c r="C870" s="1">
        <f>VLOOKUP(A870,[1]Sheet1!$A$3:$I$1218,3,FALSE)</f>
        <v>228888</v>
      </c>
      <c r="D870" s="1">
        <f t="shared" si="62"/>
        <v>0</v>
      </c>
      <c r="E870" s="1">
        <f>VLOOKUP(A870,[1]Sheet1!$A$3:$I$1218,8,FALSE)</f>
        <v>228888</v>
      </c>
      <c r="F870" s="1"/>
      <c r="G870" s="1">
        <f>VLOOKUP(A870,[1]Sheet1!$A$3:$I$1217,7,FALSE)</f>
        <v>0</v>
      </c>
      <c r="H870" s="1"/>
      <c r="I870" s="1">
        <f t="shared" si="63"/>
        <v>228888</v>
      </c>
      <c r="N870" s="5"/>
      <c r="O870" s="9"/>
    </row>
    <row r="871" spans="1:15" x14ac:dyDescent="0.25">
      <c r="A871" t="s">
        <v>1275</v>
      </c>
      <c r="B871" t="s">
        <v>231</v>
      </c>
      <c r="C871" s="1">
        <f>VLOOKUP(A871,[1]Sheet1!$A$3:$I$1218,3,FALSE)</f>
        <v>2499000.5299999998</v>
      </c>
      <c r="D871" s="1">
        <f t="shared" si="62"/>
        <v>0</v>
      </c>
      <c r="E871" s="1">
        <f>VLOOKUP(A871,[1]Sheet1!$A$3:$I$1218,8,FALSE)</f>
        <v>2499000.5299999998</v>
      </c>
      <c r="F871" s="1"/>
      <c r="G871" s="1">
        <f>VLOOKUP(A871,[1]Sheet1!$A$3:$I$1217,7,FALSE)</f>
        <v>0</v>
      </c>
      <c r="H871" s="1"/>
      <c r="I871" s="1">
        <f t="shared" si="63"/>
        <v>2499000.5299999998</v>
      </c>
      <c r="N871" s="5"/>
      <c r="O871" s="9"/>
    </row>
    <row r="872" spans="1:15" x14ac:dyDescent="0.25">
      <c r="A872" t="s">
        <v>1276</v>
      </c>
      <c r="B872" t="s">
        <v>1277</v>
      </c>
      <c r="C872" s="1">
        <f>VLOOKUP(A872,[1]Sheet1!$A$3:$I$1218,3,FALSE)</f>
        <v>0</v>
      </c>
      <c r="D872" s="1">
        <f t="shared" si="62"/>
        <v>0</v>
      </c>
      <c r="E872" s="1">
        <f>VLOOKUP(A872,[1]Sheet1!$A$3:$I$1218,8,FALSE)</f>
        <v>0</v>
      </c>
      <c r="F872" s="1"/>
      <c r="G872" s="1">
        <f>VLOOKUP(A872,[1]Sheet1!$A$3:$I$1217,7,FALSE)</f>
        <v>195614.04</v>
      </c>
      <c r="H872" s="1"/>
      <c r="I872" s="1">
        <f t="shared" si="63"/>
        <v>-195614.04</v>
      </c>
      <c r="N872" s="5"/>
      <c r="O872" s="9"/>
    </row>
    <row r="873" spans="1:15" x14ac:dyDescent="0.25">
      <c r="A873" t="s">
        <v>1278</v>
      </c>
      <c r="B873" t="s">
        <v>1279</v>
      </c>
      <c r="C873" s="1">
        <f>VLOOKUP(A873,[1]Sheet1!$A$3:$I$1218,3,FALSE)</f>
        <v>0</v>
      </c>
      <c r="D873" s="1">
        <f t="shared" si="62"/>
        <v>0</v>
      </c>
      <c r="E873" s="1">
        <f>VLOOKUP(A873,[1]Sheet1!$A$3:$I$1218,8,FALSE)</f>
        <v>0</v>
      </c>
      <c r="F873" s="1"/>
      <c r="G873" s="1">
        <f>VLOOKUP(A873,[1]Sheet1!$A$3:$I$1217,7,FALSE)</f>
        <v>0</v>
      </c>
      <c r="H873" s="1"/>
      <c r="I873" s="1">
        <f t="shared" si="63"/>
        <v>0</v>
      </c>
      <c r="N873" s="5"/>
      <c r="O873" s="9"/>
    </row>
    <row r="874" spans="1:15" x14ac:dyDescent="0.25">
      <c r="A874" t="s">
        <v>1280</v>
      </c>
      <c r="B874" t="s">
        <v>52</v>
      </c>
      <c r="C874" s="1">
        <f>VLOOKUP(A874,[1]Sheet1!$A$3:$I$1218,3,FALSE)</f>
        <v>0</v>
      </c>
      <c r="D874" s="1">
        <f t="shared" si="62"/>
        <v>0</v>
      </c>
      <c r="E874" s="1">
        <f>VLOOKUP(A874,[1]Sheet1!$A$3:$I$1218,8,FALSE)</f>
        <v>0</v>
      </c>
      <c r="F874" s="1"/>
      <c r="G874" s="1">
        <f>VLOOKUP(A874,[1]Sheet1!$A$3:$I$1217,7,FALSE)</f>
        <v>0</v>
      </c>
      <c r="H874" s="1"/>
      <c r="I874" s="1">
        <f t="shared" si="63"/>
        <v>0</v>
      </c>
      <c r="N874" s="5"/>
      <c r="O874" s="9"/>
    </row>
    <row r="875" spans="1:15" x14ac:dyDescent="0.25">
      <c r="A875" t="s">
        <v>1281</v>
      </c>
      <c r="B875" t="s">
        <v>64</v>
      </c>
      <c r="C875" s="1">
        <f>VLOOKUP(A875,[1]Sheet1!$A$3:$I$1218,3,FALSE)</f>
        <v>0</v>
      </c>
      <c r="D875" s="1">
        <f t="shared" si="62"/>
        <v>0</v>
      </c>
      <c r="E875" s="1">
        <f>VLOOKUP(A875,[1]Sheet1!$A$3:$I$1218,8,FALSE)</f>
        <v>0</v>
      </c>
      <c r="F875" s="1"/>
      <c r="G875" s="1">
        <f>VLOOKUP(A875,[1]Sheet1!$A$3:$I$1217,7,FALSE)</f>
        <v>0</v>
      </c>
      <c r="H875" s="1"/>
      <c r="I875" s="1">
        <f t="shared" si="63"/>
        <v>0</v>
      </c>
      <c r="N875" s="5"/>
      <c r="O875" s="9"/>
    </row>
    <row r="876" spans="1:15" x14ac:dyDescent="0.25">
      <c r="A876" s="4" t="s">
        <v>1282</v>
      </c>
      <c r="B876" s="4" t="s">
        <v>1104</v>
      </c>
      <c r="C876" s="1">
        <f>VLOOKUP(A876,[1]Sheet1!$A$3:$I$1218,3,FALSE)</f>
        <v>0</v>
      </c>
      <c r="D876" s="1">
        <f t="shared" si="62"/>
        <v>0</v>
      </c>
      <c r="E876" s="1">
        <f>VLOOKUP(A876,[1]Sheet1!$A$3:$I$1218,8,FALSE)</f>
        <v>0</v>
      </c>
      <c r="F876" s="1"/>
      <c r="G876" s="1">
        <f>VLOOKUP(A876,[1]Sheet1!$A$3:$I$1217,7,FALSE)</f>
        <v>0</v>
      </c>
      <c r="H876" s="1"/>
      <c r="I876" s="1">
        <f t="shared" si="63"/>
        <v>0</v>
      </c>
      <c r="N876" s="5"/>
      <c r="O876" s="9"/>
    </row>
    <row r="877" spans="1:15" x14ac:dyDescent="0.25">
      <c r="A877" t="s">
        <v>1283</v>
      </c>
      <c r="B877" t="s">
        <v>847</v>
      </c>
      <c r="C877" s="1">
        <f>VLOOKUP(A877,[1]Sheet1!$A$3:$I$1218,3,FALSE)</f>
        <v>0</v>
      </c>
      <c r="D877" s="1">
        <f t="shared" si="62"/>
        <v>0</v>
      </c>
      <c r="E877" s="1">
        <f>VLOOKUP(A877,[1]Sheet1!$A$3:$I$1218,8,FALSE)</f>
        <v>0</v>
      </c>
      <c r="F877" s="1"/>
      <c r="G877" s="1">
        <f>VLOOKUP(A877,[1]Sheet1!$A$3:$I$1217,7,FALSE)</f>
        <v>0</v>
      </c>
      <c r="H877" s="1"/>
      <c r="I877" s="1">
        <f t="shared" si="63"/>
        <v>0</v>
      </c>
      <c r="N877" s="5"/>
      <c r="O877" s="9"/>
    </row>
    <row r="878" spans="1:15" x14ac:dyDescent="0.25">
      <c r="A878" t="s">
        <v>1284</v>
      </c>
      <c r="B878" t="s">
        <v>66</v>
      </c>
      <c r="C878" s="1">
        <f>VLOOKUP(A878,[1]Sheet1!$A$3:$I$1218,3,FALSE)</f>
        <v>0</v>
      </c>
      <c r="D878" s="1">
        <f t="shared" si="62"/>
        <v>0</v>
      </c>
      <c r="E878" s="1">
        <f>VLOOKUP(A878,[1]Sheet1!$A$3:$I$1218,8,FALSE)</f>
        <v>0</v>
      </c>
      <c r="F878" s="1"/>
      <c r="G878" s="1">
        <f>VLOOKUP(A878,[1]Sheet1!$A$3:$I$1217,7,FALSE)</f>
        <v>0</v>
      </c>
      <c r="H878" s="1"/>
      <c r="I878" s="1">
        <f t="shared" si="63"/>
        <v>0</v>
      </c>
      <c r="N878" s="5"/>
      <c r="O878" s="9"/>
    </row>
    <row r="879" spans="1:15" x14ac:dyDescent="0.25">
      <c r="A879" t="s">
        <v>1285</v>
      </c>
      <c r="B879" t="s">
        <v>68</v>
      </c>
      <c r="C879" s="1">
        <f>VLOOKUP(A879,[1]Sheet1!$A$3:$I$1218,3,FALSE)</f>
        <v>0</v>
      </c>
      <c r="D879" s="1">
        <f t="shared" si="62"/>
        <v>0</v>
      </c>
      <c r="E879" s="1">
        <f>VLOOKUP(A879,[1]Sheet1!$A$3:$I$1218,8,FALSE)</f>
        <v>0</v>
      </c>
      <c r="F879" s="1"/>
      <c r="G879" s="1">
        <f>VLOOKUP(A879,[1]Sheet1!$A$3:$I$1217,7,FALSE)</f>
        <v>0</v>
      </c>
      <c r="H879" s="1"/>
      <c r="I879" s="1">
        <f t="shared" si="63"/>
        <v>0</v>
      </c>
      <c r="N879" s="5"/>
      <c r="O879" s="9"/>
    </row>
    <row r="880" spans="1:15" x14ac:dyDescent="0.25">
      <c r="A880" t="s">
        <v>1286</v>
      </c>
      <c r="B880" t="s">
        <v>72</v>
      </c>
      <c r="C880" s="1">
        <f>VLOOKUP(A880,[1]Sheet1!$A$3:$I$1218,3,FALSE)</f>
        <v>0</v>
      </c>
      <c r="D880" s="1">
        <f t="shared" si="62"/>
        <v>0</v>
      </c>
      <c r="E880" s="1">
        <f>VLOOKUP(A880,[1]Sheet1!$A$3:$I$1218,8,FALSE)</f>
        <v>0</v>
      </c>
      <c r="F880" s="1"/>
      <c r="G880" s="1">
        <f>VLOOKUP(A880,[1]Sheet1!$A$3:$I$1217,7,FALSE)</f>
        <v>0</v>
      </c>
      <c r="H880" s="1"/>
      <c r="I880" s="1">
        <f t="shared" si="63"/>
        <v>0</v>
      </c>
      <c r="N880" s="5"/>
      <c r="O880" s="9"/>
    </row>
    <row r="881" spans="1:15" x14ac:dyDescent="0.25">
      <c r="A881" t="s">
        <v>1287</v>
      </c>
      <c r="B881" t="s">
        <v>72</v>
      </c>
      <c r="C881" s="1">
        <f>VLOOKUP(A881,[1]Sheet1!$A$3:$I$1218,3,FALSE)</f>
        <v>0</v>
      </c>
      <c r="D881" s="1">
        <f t="shared" si="62"/>
        <v>0</v>
      </c>
      <c r="E881" s="1">
        <f>VLOOKUP(A881,[1]Sheet1!$A$3:$I$1218,8,FALSE)</f>
        <v>0</v>
      </c>
      <c r="F881" s="1"/>
      <c r="G881" s="1">
        <f>VLOOKUP(A881,[1]Sheet1!$A$3:$I$1217,7,FALSE)</f>
        <v>0</v>
      </c>
      <c r="H881" s="1"/>
      <c r="I881" s="1">
        <f t="shared" si="63"/>
        <v>0</v>
      </c>
      <c r="N881" s="5"/>
      <c r="O881" s="9"/>
    </row>
    <row r="882" spans="1:15" x14ac:dyDescent="0.25">
      <c r="A882" t="s">
        <v>1288</v>
      </c>
      <c r="B882" t="s">
        <v>72</v>
      </c>
      <c r="C882" s="1">
        <f>VLOOKUP(A882,[1]Sheet1!$A$3:$I$1218,3,FALSE)</f>
        <v>0</v>
      </c>
      <c r="D882" s="1">
        <f t="shared" si="62"/>
        <v>0</v>
      </c>
      <c r="E882" s="1">
        <f>VLOOKUP(A882,[1]Sheet1!$A$3:$I$1218,8,FALSE)</f>
        <v>0</v>
      </c>
      <c r="F882" s="1"/>
      <c r="G882" s="1">
        <f>VLOOKUP(A882,[1]Sheet1!$A$3:$I$1217,7,FALSE)</f>
        <v>0</v>
      </c>
      <c r="H882" s="1"/>
      <c r="I882" s="1">
        <f t="shared" si="63"/>
        <v>0</v>
      </c>
      <c r="N882" s="5"/>
      <c r="O882" s="9"/>
    </row>
    <row r="883" spans="1:15" x14ac:dyDescent="0.25">
      <c r="A883" t="s">
        <v>1289</v>
      </c>
      <c r="B883" t="s">
        <v>72</v>
      </c>
      <c r="C883" s="1">
        <f>VLOOKUP(A883,[1]Sheet1!$A$3:$I$1218,3,FALSE)</f>
        <v>0</v>
      </c>
      <c r="D883" s="1">
        <f t="shared" si="62"/>
        <v>0</v>
      </c>
      <c r="E883" s="1">
        <f>VLOOKUP(A883,[1]Sheet1!$A$3:$I$1218,8,FALSE)</f>
        <v>0</v>
      </c>
      <c r="F883" s="1"/>
      <c r="G883" s="1">
        <f>VLOOKUP(A883,[1]Sheet1!$A$3:$I$1217,7,FALSE)</f>
        <v>0</v>
      </c>
      <c r="H883" s="1"/>
      <c r="I883" s="1">
        <f t="shared" si="63"/>
        <v>0</v>
      </c>
      <c r="N883" s="5"/>
      <c r="O883" s="9"/>
    </row>
    <row r="884" spans="1:15" x14ac:dyDescent="0.25">
      <c r="A884" t="s">
        <v>1290</v>
      </c>
      <c r="B884" t="s">
        <v>76</v>
      </c>
      <c r="C884" s="1">
        <f>VLOOKUP(A884,[1]Sheet1!$A$3:$I$1218,3,FALSE)</f>
        <v>0</v>
      </c>
      <c r="D884" s="1">
        <f t="shared" si="62"/>
        <v>0</v>
      </c>
      <c r="E884" s="1">
        <f>VLOOKUP(A884,[1]Sheet1!$A$3:$I$1218,8,FALSE)</f>
        <v>0</v>
      </c>
      <c r="F884" s="1"/>
      <c r="G884" s="1">
        <f>VLOOKUP(A884,[1]Sheet1!$A$3:$I$1217,7,FALSE)</f>
        <v>0</v>
      </c>
      <c r="H884" s="1"/>
      <c r="I884" s="1">
        <f t="shared" si="63"/>
        <v>0</v>
      </c>
      <c r="N884" s="5"/>
      <c r="O884" s="9"/>
    </row>
    <row r="885" spans="1:15" x14ac:dyDescent="0.25">
      <c r="A885" t="s">
        <v>1291</v>
      </c>
      <c r="B885" t="s">
        <v>78</v>
      </c>
      <c r="C885" s="1">
        <f>VLOOKUP(A885,[1]Sheet1!$A$3:$I$1218,3,FALSE)</f>
        <v>34413.980000000003</v>
      </c>
      <c r="D885" s="1">
        <f t="shared" si="62"/>
        <v>0</v>
      </c>
      <c r="E885" s="1">
        <f>VLOOKUP(A885,[1]Sheet1!$A$3:$I$1218,8,FALSE)</f>
        <v>34413.980000000003</v>
      </c>
      <c r="F885" s="1"/>
      <c r="G885" s="1">
        <f>VLOOKUP(A885,[1]Sheet1!$A$3:$I$1217,7,FALSE)</f>
        <v>0</v>
      </c>
      <c r="H885" s="1"/>
      <c r="I885" s="1">
        <f t="shared" si="63"/>
        <v>34413.980000000003</v>
      </c>
      <c r="N885" s="5"/>
      <c r="O885" s="9"/>
    </row>
    <row r="886" spans="1:15" x14ac:dyDescent="0.25">
      <c r="A886" t="s">
        <v>1292</v>
      </c>
      <c r="B886" t="s">
        <v>781</v>
      </c>
      <c r="C886" s="1">
        <f>VLOOKUP(A886,[1]Sheet1!$A$3:$I$1218,3,FALSE)</f>
        <v>0</v>
      </c>
      <c r="D886" s="1">
        <f t="shared" si="62"/>
        <v>0</v>
      </c>
      <c r="E886" s="1">
        <f>VLOOKUP(A886,[1]Sheet1!$A$3:$I$1218,8,FALSE)</f>
        <v>0</v>
      </c>
      <c r="F886" s="1"/>
      <c r="G886" s="1">
        <f>VLOOKUP(A886,[1]Sheet1!$A$3:$I$1217,7,FALSE)</f>
        <v>0</v>
      </c>
      <c r="H886" s="1"/>
      <c r="I886" s="1">
        <f t="shared" si="63"/>
        <v>0</v>
      </c>
      <c r="N886" s="5"/>
      <c r="O886" s="9"/>
    </row>
    <row r="887" spans="1:15" x14ac:dyDescent="0.25">
      <c r="A887" t="s">
        <v>1293</v>
      </c>
      <c r="B887" t="s">
        <v>80</v>
      </c>
      <c r="C887" s="1">
        <f>VLOOKUP(A887,[1]Sheet1!$A$3:$I$1218,3,FALSE)</f>
        <v>0</v>
      </c>
      <c r="D887" s="1">
        <f t="shared" si="62"/>
        <v>0</v>
      </c>
      <c r="E887" s="1">
        <f>VLOOKUP(A887,[1]Sheet1!$A$3:$I$1218,8,FALSE)</f>
        <v>0</v>
      </c>
      <c r="F887" s="1"/>
      <c r="G887" s="1">
        <f>VLOOKUP(A887,[1]Sheet1!$A$3:$I$1217,7,FALSE)</f>
        <v>0</v>
      </c>
      <c r="H887" s="1"/>
      <c r="I887" s="1">
        <f t="shared" si="63"/>
        <v>0</v>
      </c>
      <c r="N887" s="5"/>
      <c r="O887" s="9"/>
    </row>
    <row r="888" spans="1:15" x14ac:dyDescent="0.25">
      <c r="A888" t="s">
        <v>1294</v>
      </c>
      <c r="B888" t="s">
        <v>693</v>
      </c>
      <c r="C888" s="1">
        <f>VLOOKUP(A888,[1]Sheet1!$A$3:$I$1218,3,FALSE)</f>
        <v>0</v>
      </c>
      <c r="D888" s="1">
        <f t="shared" si="62"/>
        <v>0</v>
      </c>
      <c r="E888" s="1">
        <f>VLOOKUP(A888,[1]Sheet1!$A$3:$I$1218,8,FALSE)</f>
        <v>0</v>
      </c>
      <c r="F888" s="1"/>
      <c r="G888" s="1">
        <f>VLOOKUP(A888,[1]Sheet1!$A$3:$I$1217,7,FALSE)</f>
        <v>0</v>
      </c>
      <c r="H888" s="1"/>
      <c r="I888" s="1">
        <f t="shared" si="63"/>
        <v>0</v>
      </c>
      <c r="N888" s="5"/>
      <c r="O888" s="9"/>
    </row>
    <row r="889" spans="1:15" x14ac:dyDescent="0.25">
      <c r="A889" t="s">
        <v>1295</v>
      </c>
      <c r="B889" t="s">
        <v>693</v>
      </c>
      <c r="C889" s="1">
        <f>VLOOKUP(A889,[1]Sheet1!$A$3:$I$1218,3,FALSE)</f>
        <v>0</v>
      </c>
      <c r="D889" s="1">
        <f t="shared" si="62"/>
        <v>0</v>
      </c>
      <c r="E889" s="1">
        <f>VLOOKUP(A889,[1]Sheet1!$A$3:$I$1218,8,FALSE)</f>
        <v>0</v>
      </c>
      <c r="F889" s="1"/>
      <c r="G889" s="1">
        <f>VLOOKUP(A889,[1]Sheet1!$A$3:$I$1217,7,FALSE)</f>
        <v>0</v>
      </c>
      <c r="H889" s="1"/>
      <c r="I889" s="1">
        <f t="shared" si="63"/>
        <v>0</v>
      </c>
      <c r="N889" s="5"/>
      <c r="O889" s="9"/>
    </row>
    <row r="890" spans="1:15" x14ac:dyDescent="0.25">
      <c r="A890" t="s">
        <v>1296</v>
      </c>
      <c r="B890" t="s">
        <v>693</v>
      </c>
      <c r="C890" s="1">
        <f>VLOOKUP(A890,[1]Sheet1!$A$3:$I$1218,3,FALSE)</f>
        <v>0</v>
      </c>
      <c r="D890" s="1">
        <f t="shared" si="62"/>
        <v>0</v>
      </c>
      <c r="E890" s="1">
        <f>VLOOKUP(A890,[1]Sheet1!$A$3:$I$1218,8,FALSE)</f>
        <v>0</v>
      </c>
      <c r="F890" s="1"/>
      <c r="G890" s="1">
        <f>VLOOKUP(A890,[1]Sheet1!$A$3:$I$1217,7,FALSE)</f>
        <v>0</v>
      </c>
      <c r="H890" s="1"/>
      <c r="I890" s="1">
        <f t="shared" si="63"/>
        <v>0</v>
      </c>
      <c r="N890" s="5"/>
      <c r="O890" s="9"/>
    </row>
    <row r="891" spans="1:15" x14ac:dyDescent="0.25">
      <c r="A891" t="s">
        <v>1297</v>
      </c>
      <c r="B891" t="s">
        <v>693</v>
      </c>
      <c r="C891" s="1">
        <f>VLOOKUP(A891,[1]Sheet1!$A$3:$I$1218,3,FALSE)</f>
        <v>0</v>
      </c>
      <c r="D891" s="1">
        <f t="shared" si="62"/>
        <v>0</v>
      </c>
      <c r="E891" s="1">
        <f>VLOOKUP(A891,[1]Sheet1!$A$3:$I$1218,8,FALSE)</f>
        <v>0</v>
      </c>
      <c r="F891" s="1"/>
      <c r="G891" s="1">
        <f>VLOOKUP(A891,[1]Sheet1!$A$3:$I$1217,7,FALSE)</f>
        <v>0</v>
      </c>
      <c r="H891" s="1"/>
      <c r="I891" s="1">
        <f t="shared" si="63"/>
        <v>0</v>
      </c>
      <c r="N891" s="5"/>
      <c r="O891" s="9"/>
    </row>
    <row r="892" spans="1:15" x14ac:dyDescent="0.25">
      <c r="A892" t="s">
        <v>1298</v>
      </c>
      <c r="B892" t="s">
        <v>84</v>
      </c>
      <c r="C892" s="1">
        <f>VLOOKUP(A892,[1]Sheet1!$A$3:$I$1218,3,FALSE)</f>
        <v>0</v>
      </c>
      <c r="D892" s="1">
        <f t="shared" si="62"/>
        <v>0</v>
      </c>
      <c r="E892" s="1">
        <f>VLOOKUP(A892,[1]Sheet1!$A$3:$I$1218,8,FALSE)</f>
        <v>0</v>
      </c>
      <c r="F892" s="1"/>
      <c r="G892" s="1">
        <f>VLOOKUP(A892,[1]Sheet1!$A$3:$I$1217,7,FALSE)</f>
        <v>0</v>
      </c>
      <c r="H892" s="1"/>
      <c r="I892" s="1">
        <f t="shared" si="63"/>
        <v>0</v>
      </c>
      <c r="N892" s="5"/>
      <c r="O892" s="9"/>
    </row>
    <row r="893" spans="1:15" x14ac:dyDescent="0.25">
      <c r="A893" t="s">
        <v>1299</v>
      </c>
      <c r="B893" t="s">
        <v>88</v>
      </c>
      <c r="C893" s="1">
        <f>VLOOKUP(A893,[1]Sheet1!$A$3:$I$1218,3,FALSE)</f>
        <v>0</v>
      </c>
      <c r="D893" s="1">
        <f t="shared" si="62"/>
        <v>0</v>
      </c>
      <c r="E893" s="1">
        <f>VLOOKUP(A893,[1]Sheet1!$A$3:$I$1218,8,FALSE)</f>
        <v>0</v>
      </c>
      <c r="F893" s="1"/>
      <c r="G893" s="1">
        <f>VLOOKUP(A893,[1]Sheet1!$A$3:$I$1217,7,FALSE)</f>
        <v>0</v>
      </c>
      <c r="H893" s="1"/>
      <c r="I893" s="1">
        <f t="shared" si="63"/>
        <v>0</v>
      </c>
      <c r="N893" s="5"/>
      <c r="O893" s="9"/>
    </row>
    <row r="894" spans="1:15" x14ac:dyDescent="0.25">
      <c r="A894" t="s">
        <v>1300</v>
      </c>
      <c r="B894" t="s">
        <v>1301</v>
      </c>
      <c r="C894" s="1">
        <f>VLOOKUP(A894,[1]Sheet1!$A$3:$I$1218,3,FALSE)</f>
        <v>0</v>
      </c>
      <c r="D894" s="1">
        <f t="shared" si="62"/>
        <v>0</v>
      </c>
      <c r="E894" s="1">
        <f>VLOOKUP(A894,[1]Sheet1!$A$3:$I$1218,8,FALSE)</f>
        <v>0</v>
      </c>
      <c r="F894" s="1"/>
      <c r="G894" s="1">
        <f>VLOOKUP(A894,[1]Sheet1!$A$3:$I$1217,7,FALSE)</f>
        <v>0</v>
      </c>
      <c r="H894" s="1"/>
      <c r="I894" s="1">
        <f t="shared" si="63"/>
        <v>0</v>
      </c>
      <c r="N894" s="5"/>
      <c r="O894" s="9"/>
    </row>
    <row r="895" spans="1:15" x14ac:dyDescent="0.25">
      <c r="A895" t="s">
        <v>1302</v>
      </c>
      <c r="B895" t="s">
        <v>1303</v>
      </c>
      <c r="C895" s="1">
        <f>VLOOKUP(A895,[1]Sheet1!$A$3:$I$1218,3,FALSE)</f>
        <v>0</v>
      </c>
      <c r="D895" s="1">
        <f t="shared" si="62"/>
        <v>0</v>
      </c>
      <c r="E895" s="1">
        <f>VLOOKUP(A895,[1]Sheet1!$A$3:$I$1218,8,FALSE)</f>
        <v>0</v>
      </c>
      <c r="F895" s="1"/>
      <c r="G895" s="1">
        <f>VLOOKUP(A895,[1]Sheet1!$A$3:$I$1217,7,FALSE)</f>
        <v>0</v>
      </c>
      <c r="H895" s="1"/>
      <c r="I895" s="1">
        <f t="shared" si="63"/>
        <v>0</v>
      </c>
      <c r="N895" s="5"/>
      <c r="O895" s="9"/>
    </row>
    <row r="896" spans="1:15" x14ac:dyDescent="0.25">
      <c r="A896" t="s">
        <v>1304</v>
      </c>
      <c r="B896" t="s">
        <v>1305</v>
      </c>
      <c r="C896" s="1">
        <f>VLOOKUP(A896,[1]Sheet1!$A$3:$I$1218,3,FALSE)</f>
        <v>0</v>
      </c>
      <c r="D896" s="1">
        <f t="shared" si="62"/>
        <v>0</v>
      </c>
      <c r="E896" s="1">
        <f>VLOOKUP(A896,[1]Sheet1!$A$3:$I$1218,8,FALSE)</f>
        <v>0</v>
      </c>
      <c r="F896" s="1"/>
      <c r="G896" s="1">
        <f>VLOOKUP(A896,[1]Sheet1!$A$3:$I$1217,7,FALSE)</f>
        <v>0</v>
      </c>
      <c r="H896" s="1"/>
      <c r="I896" s="1">
        <f t="shared" si="63"/>
        <v>0</v>
      </c>
      <c r="N896" s="5"/>
      <c r="O896" s="9"/>
    </row>
    <row r="897" spans="1:15" x14ac:dyDescent="0.25">
      <c r="A897" t="s">
        <v>1306</v>
      </c>
      <c r="B897" t="s">
        <v>90</v>
      </c>
      <c r="C897" s="1">
        <f>VLOOKUP(A897,[1]Sheet1!$A$3:$I$1218,3,FALSE)</f>
        <v>424000</v>
      </c>
      <c r="D897" s="1">
        <f t="shared" si="62"/>
        <v>0</v>
      </c>
      <c r="E897" s="1">
        <f>VLOOKUP(A897,[1]Sheet1!$A$3:$I$1218,8,FALSE)</f>
        <v>424000</v>
      </c>
      <c r="F897" s="1"/>
      <c r="G897" s="1">
        <f>VLOOKUP(A897,[1]Sheet1!$A$3:$I$1217,7,FALSE)</f>
        <v>25425.48</v>
      </c>
      <c r="H897" s="1"/>
      <c r="I897" s="1">
        <f t="shared" si="63"/>
        <v>398574.52</v>
      </c>
      <c r="N897" s="5"/>
      <c r="O897" s="9"/>
    </row>
    <row r="898" spans="1:15" x14ac:dyDescent="0.25">
      <c r="A898" s="4" t="s">
        <v>1307</v>
      </c>
      <c r="B898" s="4" t="s">
        <v>855</v>
      </c>
      <c r="C898" s="1">
        <f>VLOOKUP(A898,[1]Sheet1!$A$3:$I$1218,3,FALSE)</f>
        <v>0</v>
      </c>
      <c r="D898" s="1">
        <f t="shared" si="62"/>
        <v>0</v>
      </c>
      <c r="E898" s="1">
        <f>VLOOKUP(A898,[1]Sheet1!$A$3:$I$1218,8,FALSE)</f>
        <v>0</v>
      </c>
      <c r="F898" s="1"/>
      <c r="G898" s="1">
        <f>VLOOKUP(A898,[1]Sheet1!$A$3:$I$1217,7,FALSE)</f>
        <v>0</v>
      </c>
      <c r="H898" s="1"/>
      <c r="I898" s="1">
        <f t="shared" si="63"/>
        <v>0</v>
      </c>
      <c r="N898" s="5"/>
      <c r="O898" s="9"/>
    </row>
    <row r="899" spans="1:15" x14ac:dyDescent="0.25">
      <c r="A899" s="4" t="s">
        <v>1308</v>
      </c>
      <c r="B899" s="4" t="s">
        <v>1309</v>
      </c>
      <c r="C899" s="1">
        <f>VLOOKUP(A899,[1]Sheet1!$A$3:$I$1218,3,FALSE)</f>
        <v>0</v>
      </c>
      <c r="D899" s="1">
        <f t="shared" si="62"/>
        <v>0</v>
      </c>
      <c r="E899" s="1">
        <f>VLOOKUP(A899,[1]Sheet1!$A$3:$I$1218,8,FALSE)</f>
        <v>0</v>
      </c>
      <c r="F899" s="1"/>
      <c r="G899" s="1">
        <f>VLOOKUP(A899,[1]Sheet1!$A$3:$I$1217,7,FALSE)</f>
        <v>0</v>
      </c>
      <c r="H899" s="1"/>
      <c r="I899" s="1">
        <f t="shared" si="63"/>
        <v>0</v>
      </c>
      <c r="N899" s="5"/>
      <c r="O899" s="9"/>
    </row>
    <row r="900" spans="1:15" x14ac:dyDescent="0.25">
      <c r="A900" s="4" t="s">
        <v>1310</v>
      </c>
      <c r="B900" s="4" t="s">
        <v>857</v>
      </c>
      <c r="C900" s="1">
        <f>VLOOKUP(A900,[1]Sheet1!$A$3:$I$1218,3,FALSE)</f>
        <v>120000</v>
      </c>
      <c r="D900" s="1">
        <f t="shared" si="62"/>
        <v>0</v>
      </c>
      <c r="E900" s="1">
        <f>VLOOKUP(A900,[1]Sheet1!$A$3:$I$1218,8,FALSE)</f>
        <v>120000</v>
      </c>
      <c r="F900" s="1"/>
      <c r="G900" s="1">
        <f>VLOOKUP(A900,[1]Sheet1!$A$3:$I$1217,7,FALSE)</f>
        <v>0</v>
      </c>
      <c r="H900" s="1"/>
      <c r="I900" s="1">
        <f t="shared" si="63"/>
        <v>120000</v>
      </c>
      <c r="N900" s="5"/>
      <c r="O900" s="9"/>
    </row>
    <row r="901" spans="1:15" x14ac:dyDescent="0.25">
      <c r="A901" s="4" t="s">
        <v>1311</v>
      </c>
      <c r="B901" s="4" t="s">
        <v>133</v>
      </c>
      <c r="C901" s="1">
        <f>VLOOKUP(A901,[1]Sheet1!$A$3:$I$1218,3,FALSE)</f>
        <v>180000</v>
      </c>
      <c r="D901" s="1">
        <f t="shared" si="62"/>
        <v>0</v>
      </c>
      <c r="E901" s="1">
        <f>VLOOKUP(A901,[1]Sheet1!$A$3:$I$1218,8,FALSE)</f>
        <v>180000</v>
      </c>
      <c r="F901" s="1"/>
      <c r="G901" s="1">
        <f>VLOOKUP(A901,[1]Sheet1!$A$3:$I$1217,7,FALSE)</f>
        <v>0</v>
      </c>
      <c r="H901" s="1"/>
      <c r="I901" s="1">
        <f t="shared" si="63"/>
        <v>180000</v>
      </c>
      <c r="N901" s="5"/>
      <c r="O901" s="9"/>
    </row>
    <row r="902" spans="1:15" x14ac:dyDescent="0.25">
      <c r="A902" t="s">
        <v>1312</v>
      </c>
      <c r="B902" t="s">
        <v>1313</v>
      </c>
      <c r="C902" s="1">
        <f>VLOOKUP(A902,[1]Sheet1!$A$3:$I$1218,3,FALSE)</f>
        <v>0</v>
      </c>
      <c r="D902" s="1">
        <f t="shared" si="62"/>
        <v>0</v>
      </c>
      <c r="E902" s="1">
        <f>VLOOKUP(A902,[1]Sheet1!$A$3:$I$1218,8,FALSE)</f>
        <v>0</v>
      </c>
      <c r="F902" s="1"/>
      <c r="G902" s="1">
        <f>VLOOKUP(A902,[1]Sheet1!$A$3:$I$1217,7,FALSE)</f>
        <v>0</v>
      </c>
      <c r="H902" s="1"/>
      <c r="I902" s="1">
        <f t="shared" si="63"/>
        <v>0</v>
      </c>
      <c r="N902" s="5"/>
      <c r="O902" s="9"/>
    </row>
    <row r="903" spans="1:15" x14ac:dyDescent="0.25">
      <c r="A903" t="s">
        <v>1314</v>
      </c>
      <c r="B903" t="s">
        <v>864</v>
      </c>
      <c r="C903" s="1">
        <f>VLOOKUP(A903,[1]Sheet1!$A$3:$I$1218,3,FALSE)</f>
        <v>0</v>
      </c>
      <c r="D903" s="1">
        <f t="shared" si="62"/>
        <v>0</v>
      </c>
      <c r="E903" s="1">
        <f>VLOOKUP(A903,[1]Sheet1!$A$3:$I$1218,8,FALSE)</f>
        <v>0</v>
      </c>
      <c r="F903" s="1"/>
      <c r="G903" s="1">
        <f>VLOOKUP(A903,[1]Sheet1!$A$3:$I$1217,7,FALSE)</f>
        <v>0</v>
      </c>
      <c r="H903" s="1"/>
      <c r="I903" s="1">
        <f t="shared" si="63"/>
        <v>0</v>
      </c>
      <c r="N903" s="5"/>
      <c r="O903" s="9"/>
    </row>
    <row r="904" spans="1:15" x14ac:dyDescent="0.25">
      <c r="A904" t="s">
        <v>1315</v>
      </c>
      <c r="B904" t="s">
        <v>792</v>
      </c>
      <c r="C904" s="1">
        <f>VLOOKUP(A904,[1]Sheet1!$A$3:$I$1218,3,FALSE)</f>
        <v>0</v>
      </c>
      <c r="D904" s="1">
        <f t="shared" si="62"/>
        <v>300</v>
      </c>
      <c r="E904" s="1">
        <f>VLOOKUP(A904,[1]Sheet1!$A$3:$I$1218,8,FALSE)</f>
        <v>300</v>
      </c>
      <c r="F904" s="1"/>
      <c r="G904" s="1">
        <f>VLOOKUP(A904,[1]Sheet1!$A$3:$I$1217,7,FALSE)</f>
        <v>280</v>
      </c>
      <c r="H904" s="1"/>
      <c r="I904" s="1">
        <f t="shared" si="63"/>
        <v>20</v>
      </c>
      <c r="N904" s="5"/>
      <c r="O904" s="9"/>
    </row>
    <row r="905" spans="1:15" x14ac:dyDescent="0.25">
      <c r="A905" t="s">
        <v>1316</v>
      </c>
      <c r="B905" t="s">
        <v>1317</v>
      </c>
      <c r="C905" s="1">
        <f>VLOOKUP(A905,[1]Sheet1!$A$3:$I$1218,3,FALSE)</f>
        <v>490000</v>
      </c>
      <c r="D905" s="1">
        <f t="shared" si="62"/>
        <v>0</v>
      </c>
      <c r="E905" s="1">
        <f>VLOOKUP(A905,[1]Sheet1!$A$3:$I$1218,8,FALSE)</f>
        <v>490000</v>
      </c>
      <c r="F905" s="1"/>
      <c r="G905" s="1">
        <f>VLOOKUP(A905,[1]Sheet1!$A$3:$I$1217,7,FALSE)</f>
        <v>840</v>
      </c>
      <c r="H905" s="1"/>
      <c r="I905" s="1">
        <f t="shared" si="63"/>
        <v>489160</v>
      </c>
      <c r="N905" s="5"/>
      <c r="O905" s="9"/>
    </row>
    <row r="906" spans="1:15" x14ac:dyDescent="0.25">
      <c r="A906" t="s">
        <v>1318</v>
      </c>
      <c r="B906" t="s">
        <v>1319</v>
      </c>
      <c r="C906" s="1">
        <f>VLOOKUP(A906,[1]Sheet1!$A$3:$I$1218,3,FALSE)</f>
        <v>410000</v>
      </c>
      <c r="D906" s="1">
        <f t="shared" si="62"/>
        <v>0</v>
      </c>
      <c r="E906" s="1">
        <f>VLOOKUP(A906,[1]Sheet1!$A$3:$I$1218,8,FALSE)</f>
        <v>410000</v>
      </c>
      <c r="F906" s="1"/>
      <c r="G906" s="1">
        <f>VLOOKUP(A906,[1]Sheet1!$A$3:$I$1217,7,FALSE)</f>
        <v>17345.75</v>
      </c>
      <c r="H906" s="1"/>
      <c r="I906" s="1">
        <f t="shared" si="63"/>
        <v>392654.25</v>
      </c>
      <c r="N906" s="5"/>
      <c r="O906" s="9"/>
    </row>
    <row r="907" spans="1:15" x14ac:dyDescent="0.25">
      <c r="A907" t="s">
        <v>1320</v>
      </c>
      <c r="B907" t="s">
        <v>1321</v>
      </c>
      <c r="C907" s="1">
        <f>VLOOKUP(A907,[1]Sheet1!$A$3:$I$1218,3,FALSE)</f>
        <v>360000</v>
      </c>
      <c r="D907" s="1">
        <f t="shared" si="62"/>
        <v>0</v>
      </c>
      <c r="E907" s="1">
        <f>VLOOKUP(A907,[1]Sheet1!$A$3:$I$1218,8,FALSE)</f>
        <v>360000</v>
      </c>
      <c r="F907" s="1"/>
      <c r="G907" s="1">
        <f>VLOOKUP(A907,[1]Sheet1!$A$3:$I$1217,7,FALSE)</f>
        <v>0</v>
      </c>
      <c r="H907" s="1"/>
      <c r="I907" s="1">
        <f t="shared" si="63"/>
        <v>360000</v>
      </c>
      <c r="N907" s="5"/>
      <c r="O907" s="9"/>
    </row>
    <row r="908" spans="1:15" x14ac:dyDescent="0.25">
      <c r="A908" t="s">
        <v>1322</v>
      </c>
      <c r="B908" t="s">
        <v>94</v>
      </c>
      <c r="C908" s="1">
        <f>VLOOKUP(A908,[1]Sheet1!$A$3:$I$1218,3,FALSE)</f>
        <v>0</v>
      </c>
      <c r="D908" s="1">
        <f t="shared" si="62"/>
        <v>0</v>
      </c>
      <c r="E908" s="1">
        <f>VLOOKUP(A908,[1]Sheet1!$A$3:$I$1218,8,FALSE)</f>
        <v>0</v>
      </c>
      <c r="F908" s="1"/>
      <c r="G908" s="1">
        <f>VLOOKUP(A908,[1]Sheet1!$A$3:$I$1217,7,FALSE)</f>
        <v>0</v>
      </c>
      <c r="H908" s="1"/>
      <c r="I908" s="1">
        <f t="shared" si="63"/>
        <v>0</v>
      </c>
      <c r="N908" s="5"/>
      <c r="O908" s="9"/>
    </row>
    <row r="909" spans="1:15" x14ac:dyDescent="0.25">
      <c r="A909" t="s">
        <v>1323</v>
      </c>
      <c r="B909" t="s">
        <v>1324</v>
      </c>
      <c r="C909" s="1">
        <f>VLOOKUP(A909,[1]Sheet1!$A$3:$I$1218,3,FALSE)</f>
        <v>0</v>
      </c>
      <c r="D909" s="1">
        <f t="shared" si="62"/>
        <v>0</v>
      </c>
      <c r="E909" s="1">
        <f>VLOOKUP(A909,[1]Sheet1!$A$3:$I$1218,8,FALSE)</f>
        <v>0</v>
      </c>
      <c r="F909" s="1"/>
      <c r="G909" s="1">
        <f>VLOOKUP(A909,[1]Sheet1!$A$3:$I$1217,7,FALSE)</f>
        <v>0</v>
      </c>
      <c r="H909" s="1"/>
      <c r="I909" s="1">
        <f t="shared" si="63"/>
        <v>0</v>
      </c>
      <c r="N909" s="5"/>
      <c r="O909" s="9"/>
    </row>
    <row r="910" spans="1:15" x14ac:dyDescent="0.25">
      <c r="A910" t="s">
        <v>1325</v>
      </c>
      <c r="B910" t="s">
        <v>1326</v>
      </c>
      <c r="C910" s="1">
        <f>VLOOKUP(A910,[1]Sheet1!$A$3:$I$1218,3,FALSE)</f>
        <v>0</v>
      </c>
      <c r="D910" s="1">
        <f t="shared" si="62"/>
        <v>0</v>
      </c>
      <c r="E910" s="1">
        <f>VLOOKUP(A910,[1]Sheet1!$A$3:$I$1218,8,FALSE)</f>
        <v>0</v>
      </c>
      <c r="F910" s="1"/>
      <c r="G910" s="1">
        <f>VLOOKUP(A910,[1]Sheet1!$A$3:$I$1217,7,FALSE)</f>
        <v>0</v>
      </c>
      <c r="H910" s="1"/>
      <c r="I910" s="1">
        <f t="shared" si="63"/>
        <v>0</v>
      </c>
      <c r="N910" s="5"/>
      <c r="O910" s="9"/>
    </row>
    <row r="911" spans="1:15" x14ac:dyDescent="0.25">
      <c r="A911" t="s">
        <v>1327</v>
      </c>
      <c r="B911" t="s">
        <v>1328</v>
      </c>
      <c r="C911" s="1">
        <f>VLOOKUP(A911,[1]Sheet1!$A$3:$I$1218,3,FALSE)</f>
        <v>0</v>
      </c>
      <c r="D911" s="1">
        <f t="shared" si="62"/>
        <v>0</v>
      </c>
      <c r="E911" s="1">
        <f>VLOOKUP(A911,[1]Sheet1!$A$3:$I$1218,8,FALSE)</f>
        <v>0</v>
      </c>
      <c r="F911" s="1"/>
      <c r="G911" s="1">
        <f>VLOOKUP(A911,[1]Sheet1!$A$3:$I$1217,7,FALSE)</f>
        <v>0</v>
      </c>
      <c r="H911" s="1"/>
      <c r="I911" s="1">
        <f t="shared" si="63"/>
        <v>0</v>
      </c>
      <c r="N911" s="5"/>
      <c r="O911" s="9"/>
    </row>
    <row r="912" spans="1:15" x14ac:dyDescent="0.25">
      <c r="A912" t="s">
        <v>1329</v>
      </c>
      <c r="B912" t="s">
        <v>1330</v>
      </c>
      <c r="C912" s="1">
        <f>VLOOKUP(A912,[1]Sheet1!$A$3:$I$1218,3,FALSE)</f>
        <v>0</v>
      </c>
      <c r="D912" s="1">
        <f t="shared" si="62"/>
        <v>0</v>
      </c>
      <c r="E912" s="1">
        <f>VLOOKUP(A912,[1]Sheet1!$A$3:$I$1218,8,FALSE)</f>
        <v>0</v>
      </c>
      <c r="F912" s="1"/>
      <c r="G912" s="1">
        <f>VLOOKUP(A912,[1]Sheet1!$A$3:$I$1217,7,FALSE)</f>
        <v>0</v>
      </c>
      <c r="H912" s="1"/>
      <c r="I912" s="1">
        <f t="shared" si="63"/>
        <v>0</v>
      </c>
      <c r="N912" s="5"/>
      <c r="O912" s="9"/>
    </row>
    <row r="913" spans="1:15" x14ac:dyDescent="0.25">
      <c r="A913" t="s">
        <v>1331</v>
      </c>
      <c r="B913" t="s">
        <v>1332</v>
      </c>
      <c r="C913" s="1">
        <f>VLOOKUP(A913,[1]Sheet1!$A$3:$I$1218,3,FALSE)</f>
        <v>0</v>
      </c>
      <c r="D913" s="1">
        <f t="shared" si="62"/>
        <v>0</v>
      </c>
      <c r="E913" s="1">
        <f>VLOOKUP(A913,[1]Sheet1!$A$3:$I$1218,8,FALSE)</f>
        <v>0</v>
      </c>
      <c r="F913" s="1"/>
      <c r="G913" s="1">
        <f>VLOOKUP(A913,[1]Sheet1!$A$3:$I$1217,7,FALSE)</f>
        <v>0</v>
      </c>
      <c r="H913" s="1"/>
      <c r="I913" s="1">
        <f t="shared" si="63"/>
        <v>0</v>
      </c>
      <c r="N913" s="5"/>
      <c r="O913" s="9"/>
    </row>
    <row r="914" spans="1:15" x14ac:dyDescent="0.25">
      <c r="A914" t="s">
        <v>1333</v>
      </c>
      <c r="B914" t="s">
        <v>1334</v>
      </c>
      <c r="C914" s="1">
        <f>VLOOKUP(A914,[1]Sheet1!$A$3:$I$1218,3,FALSE)</f>
        <v>200000</v>
      </c>
      <c r="D914" s="1">
        <f t="shared" si="62"/>
        <v>0</v>
      </c>
      <c r="E914" s="1">
        <f>VLOOKUP(A914,[1]Sheet1!$A$3:$I$1218,8,FALSE)</f>
        <v>200000</v>
      </c>
      <c r="F914" s="1"/>
      <c r="G914" s="1">
        <f>VLOOKUP(A914,[1]Sheet1!$A$3:$I$1217,7,FALSE)</f>
        <v>0</v>
      </c>
      <c r="H914" s="1"/>
      <c r="I914" s="1">
        <f t="shared" si="63"/>
        <v>200000</v>
      </c>
      <c r="N914" s="5"/>
      <c r="O914" s="9"/>
    </row>
    <row r="915" spans="1:15" x14ac:dyDescent="0.25">
      <c r="A915" t="s">
        <v>1335</v>
      </c>
      <c r="B915" t="s">
        <v>1336</v>
      </c>
      <c r="C915" s="1">
        <f>VLOOKUP(A915,[1]Sheet1!$A$3:$I$1218,3,FALSE)</f>
        <v>0</v>
      </c>
      <c r="D915" s="1">
        <f t="shared" si="62"/>
        <v>0</v>
      </c>
      <c r="E915" s="1">
        <f>VLOOKUP(A915,[1]Sheet1!$A$3:$I$1218,8,FALSE)</f>
        <v>0</v>
      </c>
      <c r="F915" s="1"/>
      <c r="G915" s="1">
        <f>VLOOKUP(A915,[1]Sheet1!$A$3:$I$1217,7,FALSE)</f>
        <v>0</v>
      </c>
      <c r="H915" s="1"/>
      <c r="I915" s="1">
        <f t="shared" si="63"/>
        <v>0</v>
      </c>
      <c r="N915" s="5"/>
      <c r="O915" s="9"/>
    </row>
    <row r="916" spans="1:15" x14ac:dyDescent="0.25">
      <c r="A916" t="s">
        <v>1337</v>
      </c>
      <c r="B916" t="s">
        <v>1338</v>
      </c>
      <c r="C916" s="1">
        <f>VLOOKUP(A916,[1]Sheet1!$A$3:$I$1218,3,FALSE)</f>
        <v>144000</v>
      </c>
      <c r="D916" s="1">
        <f t="shared" ref="D916:D928" si="64">+E916-C916</f>
        <v>0</v>
      </c>
      <c r="E916" s="1">
        <f>VLOOKUP(A916,[1]Sheet1!$A$3:$I$1218,8,FALSE)</f>
        <v>144000</v>
      </c>
      <c r="F916" s="1"/>
      <c r="G916" s="1">
        <f>VLOOKUP(A916,[1]Sheet1!$A$3:$I$1217,7,FALSE)</f>
        <v>0</v>
      </c>
      <c r="H916" s="1"/>
      <c r="I916" s="1">
        <f t="shared" ref="I916:I928" si="65">+E916-G916</f>
        <v>144000</v>
      </c>
      <c r="N916" s="5"/>
      <c r="O916" s="9"/>
    </row>
    <row r="917" spans="1:15" x14ac:dyDescent="0.25">
      <c r="A917" t="s">
        <v>1339</v>
      </c>
      <c r="B917" t="s">
        <v>883</v>
      </c>
      <c r="C917" s="1">
        <f>VLOOKUP(A917,[1]Sheet1!$A$3:$I$1218,3,FALSE)</f>
        <v>0</v>
      </c>
      <c r="D917" s="1">
        <f t="shared" si="64"/>
        <v>0</v>
      </c>
      <c r="E917" s="1">
        <f>VLOOKUP(A917,[1]Sheet1!$A$3:$I$1218,8,FALSE)</f>
        <v>0</v>
      </c>
      <c r="F917" s="1"/>
      <c r="G917" s="1">
        <f>VLOOKUP(A917,[1]Sheet1!$A$3:$I$1217,7,FALSE)</f>
        <v>0</v>
      </c>
      <c r="H917" s="1"/>
      <c r="I917" s="1">
        <f t="shared" si="65"/>
        <v>0</v>
      </c>
      <c r="N917" s="5"/>
      <c r="O917" s="9"/>
    </row>
    <row r="918" spans="1:15" x14ac:dyDescent="0.25">
      <c r="A918" t="s">
        <v>1340</v>
      </c>
      <c r="B918" t="s">
        <v>1341</v>
      </c>
      <c r="C918" s="1">
        <f>VLOOKUP(A918,[1]Sheet1!$A$3:$I$1218,3,FALSE)</f>
        <v>0</v>
      </c>
      <c r="D918" s="1">
        <f t="shared" si="64"/>
        <v>0</v>
      </c>
      <c r="E918" s="1">
        <f>VLOOKUP(A918,[1]Sheet1!$A$3:$I$1218,8,FALSE)</f>
        <v>0</v>
      </c>
      <c r="F918" s="1"/>
      <c r="G918" s="1">
        <f>VLOOKUP(A918,[1]Sheet1!$A$3:$I$1217,7,FALSE)</f>
        <v>0</v>
      </c>
      <c r="H918" s="1"/>
      <c r="I918" s="1">
        <f t="shared" si="65"/>
        <v>0</v>
      </c>
      <c r="N918" s="5"/>
      <c r="O918" s="9"/>
    </row>
    <row r="919" spans="1:15" x14ac:dyDescent="0.25">
      <c r="A919" t="s">
        <v>1342</v>
      </c>
      <c r="B919" t="s">
        <v>96</v>
      </c>
      <c r="C919" s="1">
        <f>VLOOKUP(A919,[1]Sheet1!$A$3:$I$1218,3,FALSE)</f>
        <v>23636.61</v>
      </c>
      <c r="D919" s="1">
        <f t="shared" si="64"/>
        <v>0</v>
      </c>
      <c r="E919" s="1">
        <f>VLOOKUP(A919,[1]Sheet1!$A$3:$I$1218,8,FALSE)</f>
        <v>23636.61</v>
      </c>
      <c r="F919" s="1"/>
      <c r="G919" s="1">
        <f>VLOOKUP(A919,[1]Sheet1!$A$3:$I$1217,7,FALSE)</f>
        <v>10038.629999999999</v>
      </c>
      <c r="H919" s="1"/>
      <c r="I919" s="1">
        <f t="shared" si="65"/>
        <v>13597.980000000001</v>
      </c>
      <c r="N919" s="5"/>
      <c r="O919" s="9"/>
    </row>
    <row r="920" spans="1:15" x14ac:dyDescent="0.25">
      <c r="A920" s="4" t="s">
        <v>1343</v>
      </c>
      <c r="B920" s="4" t="s">
        <v>98</v>
      </c>
      <c r="C920" s="1">
        <f>VLOOKUP(A920,[1]Sheet1!$A$3:$I$1218,3,FALSE)</f>
        <v>30045.599999999999</v>
      </c>
      <c r="D920" s="1">
        <f t="shared" si="64"/>
        <v>0</v>
      </c>
      <c r="E920" s="1">
        <f>VLOOKUP(A920,[1]Sheet1!$A$3:$I$1218,8,FALSE)</f>
        <v>30045.599999999999</v>
      </c>
      <c r="F920" s="1"/>
      <c r="G920" s="1">
        <f>VLOOKUP(A920,[1]Sheet1!$A$3:$I$1217,7,FALSE)</f>
        <v>0</v>
      </c>
      <c r="H920" s="1"/>
      <c r="I920" s="1">
        <f t="shared" si="65"/>
        <v>30045.599999999999</v>
      </c>
      <c r="N920" s="5"/>
      <c r="O920" s="9"/>
    </row>
    <row r="921" spans="1:15" x14ac:dyDescent="0.25">
      <c r="A921" s="4" t="s">
        <v>1344</v>
      </c>
      <c r="B921" s="4" t="s">
        <v>1345</v>
      </c>
      <c r="C921" s="1">
        <f>VLOOKUP(A921,[1]Sheet1!$A$3:$I$1218,3,FALSE)</f>
        <v>-11481669.84</v>
      </c>
      <c r="D921" s="1">
        <f t="shared" si="64"/>
        <v>0</v>
      </c>
      <c r="E921" s="1">
        <f>VLOOKUP(A921,[1]Sheet1!$A$3:$I$1218,8,FALSE)</f>
        <v>-11481669.84</v>
      </c>
      <c r="F921" s="1"/>
      <c r="G921" s="1">
        <f>VLOOKUP(A921,[1]Sheet1!$A$3:$I$1217,7,FALSE)</f>
        <v>-5225435.47</v>
      </c>
      <c r="H921" s="1"/>
      <c r="I921" s="1">
        <f t="shared" si="65"/>
        <v>-6256234.3700000001</v>
      </c>
      <c r="N921" s="5"/>
      <c r="O921" s="9"/>
    </row>
    <row r="922" spans="1:15" x14ac:dyDescent="0.25">
      <c r="A922" s="4" t="s">
        <v>1346</v>
      </c>
      <c r="B922" s="4" t="s">
        <v>100</v>
      </c>
      <c r="C922" s="1">
        <f>VLOOKUP(A922,[1]Sheet1!$A$3:$I$1218,3,FALSE)</f>
        <v>-5478624.96</v>
      </c>
      <c r="D922" s="1">
        <f t="shared" si="64"/>
        <v>0</v>
      </c>
      <c r="E922" s="1">
        <f>VLOOKUP(A922,[1]Sheet1!$A$3:$I$1218,8,FALSE)</f>
        <v>-5478624.96</v>
      </c>
      <c r="F922" s="1"/>
      <c r="G922" s="1">
        <f>VLOOKUP(A922,[1]Sheet1!$A$3:$I$1217,7,FALSE)</f>
        <v>-4009312.4</v>
      </c>
      <c r="H922" s="1"/>
      <c r="I922" s="1">
        <f t="shared" si="65"/>
        <v>-1469312.56</v>
      </c>
      <c r="N922" s="5"/>
      <c r="O922" s="9"/>
    </row>
    <row r="923" spans="1:15" x14ac:dyDescent="0.25">
      <c r="A923" s="4" t="s">
        <v>1347</v>
      </c>
      <c r="B923" s="4" t="s">
        <v>1348</v>
      </c>
      <c r="C923" s="1">
        <f>VLOOKUP(A923,[1]Sheet1!$A$3:$I$1218,3,FALSE)</f>
        <v>0</v>
      </c>
      <c r="D923" s="1">
        <f t="shared" si="64"/>
        <v>0</v>
      </c>
      <c r="E923" s="1">
        <f>VLOOKUP(A923,[1]Sheet1!$A$3:$I$1218,8,FALSE)</f>
        <v>0</v>
      </c>
      <c r="F923" s="1"/>
      <c r="G923" s="1">
        <f>VLOOKUP(A923,[1]Sheet1!$A$3:$I$1217,7,FALSE)</f>
        <v>0</v>
      </c>
      <c r="H923" s="1"/>
      <c r="I923" s="1">
        <f t="shared" si="65"/>
        <v>0</v>
      </c>
      <c r="N923" s="5"/>
      <c r="O923" s="9"/>
    </row>
    <row r="924" spans="1:15" x14ac:dyDescent="0.25">
      <c r="A924" s="4" t="s">
        <v>1349</v>
      </c>
      <c r="B924" s="4" t="s">
        <v>1350</v>
      </c>
      <c r="C924" s="1">
        <f>VLOOKUP(A924,[1]Sheet1!$A$3:$I$1218,3,FALSE)</f>
        <v>0</v>
      </c>
      <c r="D924" s="1">
        <f t="shared" si="64"/>
        <v>0</v>
      </c>
      <c r="E924" s="1">
        <f>VLOOKUP(A924,[1]Sheet1!$A$3:$I$1218,8,FALSE)</f>
        <v>0</v>
      </c>
      <c r="F924" s="1"/>
      <c r="G924" s="1">
        <f>VLOOKUP(A924,[1]Sheet1!$A$3:$I$1217,7,FALSE)</f>
        <v>0</v>
      </c>
      <c r="H924" s="1"/>
      <c r="I924" s="1">
        <f t="shared" si="65"/>
        <v>0</v>
      </c>
      <c r="N924" s="5"/>
      <c r="O924" s="9"/>
    </row>
    <row r="925" spans="1:15" x14ac:dyDescent="0.25">
      <c r="A925" s="4" t="s">
        <v>1351</v>
      </c>
      <c r="B925" s="4" t="s">
        <v>1352</v>
      </c>
      <c r="C925" s="1">
        <f>VLOOKUP(A925,[1]Sheet1!$A$3:$I$1218,3,FALSE)</f>
        <v>0</v>
      </c>
      <c r="D925" s="1">
        <f t="shared" si="64"/>
        <v>0</v>
      </c>
      <c r="E925" s="1">
        <f>VLOOKUP(A925,[1]Sheet1!$A$3:$I$1218,8,FALSE)</f>
        <v>0</v>
      </c>
      <c r="F925" s="1"/>
      <c r="G925" s="1">
        <f>VLOOKUP(A925,[1]Sheet1!$A$3:$I$1217,7,FALSE)</f>
        <v>0</v>
      </c>
      <c r="H925" s="1"/>
      <c r="I925" s="1">
        <f t="shared" si="65"/>
        <v>0</v>
      </c>
      <c r="N925" s="5"/>
      <c r="O925" s="9"/>
    </row>
    <row r="926" spans="1:15" x14ac:dyDescent="0.25">
      <c r="A926" s="4" t="s">
        <v>1353</v>
      </c>
      <c r="B926" s="4" t="s">
        <v>1354</v>
      </c>
      <c r="C926" s="1">
        <f>VLOOKUP(A926,[1]Sheet1!$A$3:$I$1218,3,FALSE)</f>
        <v>-244860</v>
      </c>
      <c r="D926" s="1">
        <f t="shared" si="64"/>
        <v>0</v>
      </c>
      <c r="E926" s="1">
        <f>VLOOKUP(A926,[1]Sheet1!$A$3:$I$1218,8,FALSE)</f>
        <v>-244860</v>
      </c>
      <c r="F926" s="1"/>
      <c r="G926" s="1">
        <f>VLOOKUP(A926,[1]Sheet1!$A$3:$I$1217,7,FALSE)</f>
        <v>0</v>
      </c>
      <c r="H926" s="1"/>
      <c r="I926" s="1">
        <f t="shared" si="65"/>
        <v>-244860</v>
      </c>
      <c r="N926" s="5"/>
      <c r="O926" s="9"/>
    </row>
    <row r="927" spans="1:15" x14ac:dyDescent="0.25">
      <c r="A927" t="s">
        <v>1355</v>
      </c>
      <c r="B927" t="s">
        <v>1356</v>
      </c>
      <c r="C927" s="1">
        <f>VLOOKUP(A927,[1]Sheet1!$A$3:$I$1218,3,FALSE)</f>
        <v>-6996</v>
      </c>
      <c r="D927" s="1">
        <f t="shared" si="64"/>
        <v>0</v>
      </c>
      <c r="E927" s="1">
        <f>VLOOKUP(A927,[1]Sheet1!$A$3:$I$1218,8,FALSE)</f>
        <v>-6996</v>
      </c>
      <c r="F927" s="1"/>
      <c r="G927" s="1">
        <f>VLOOKUP(A927,[1]Sheet1!$A$3:$I$1217,7,FALSE)</f>
        <v>-574.74</v>
      </c>
      <c r="H927" s="1"/>
      <c r="I927" s="1">
        <f t="shared" si="65"/>
        <v>-6421.26</v>
      </c>
      <c r="N927" s="5"/>
      <c r="O927" s="9"/>
    </row>
    <row r="928" spans="1:15" x14ac:dyDescent="0.25">
      <c r="A928" t="s">
        <v>1357</v>
      </c>
      <c r="B928" t="s">
        <v>1358</v>
      </c>
      <c r="C928" s="1">
        <f>VLOOKUP(A928,[1]Sheet1!$A$3:$I$1218,3,FALSE)</f>
        <v>0</v>
      </c>
      <c r="D928" s="1">
        <f t="shared" si="64"/>
        <v>0</v>
      </c>
      <c r="E928" s="1">
        <f>VLOOKUP(A928,[1]Sheet1!$A$3:$I$1218,8,FALSE)</f>
        <v>0</v>
      </c>
      <c r="F928" s="1"/>
      <c r="G928" s="1">
        <f>VLOOKUP(A928,[1]Sheet1!$A$3:$I$1217,7,FALSE)</f>
        <v>0</v>
      </c>
      <c r="H928" s="1"/>
      <c r="I928" s="1">
        <f t="shared" si="65"/>
        <v>0</v>
      </c>
      <c r="N928" s="5"/>
      <c r="O928" s="9"/>
    </row>
    <row r="929" spans="1:15" x14ac:dyDescent="0.25">
      <c r="A929" s="7"/>
      <c r="B929" s="7" t="s">
        <v>103</v>
      </c>
      <c r="C929" s="8">
        <f>SUM(C852:C928)</f>
        <v>6714968.9600000018</v>
      </c>
      <c r="D929" s="8">
        <f t="shared" ref="D929" si="66">SUM(D852:D928)</f>
        <v>-150425.05999999976</v>
      </c>
      <c r="E929" s="8">
        <f>SUM(E852:E928)</f>
        <v>6564543.9000000032</v>
      </c>
      <c r="F929" s="8"/>
      <c r="G929" s="8"/>
      <c r="H929" s="8"/>
      <c r="I929" s="8"/>
      <c r="N929" s="5"/>
      <c r="O929" s="9"/>
    </row>
    <row r="930" spans="1:15" x14ac:dyDescent="0.25">
      <c r="A930" s="7">
        <v>1001</v>
      </c>
      <c r="B930" s="7" t="s">
        <v>104</v>
      </c>
      <c r="C930" s="7"/>
      <c r="D930" s="7"/>
      <c r="E930" s="7"/>
      <c r="F930" s="7"/>
      <c r="G930" s="7"/>
      <c r="H930" s="7"/>
      <c r="I930" s="7"/>
      <c r="N930" s="5"/>
      <c r="O930" s="9"/>
    </row>
    <row r="931" spans="1:15" x14ac:dyDescent="0.25">
      <c r="A931" t="s">
        <v>105</v>
      </c>
      <c r="B931" t="s">
        <v>106</v>
      </c>
      <c r="N931" s="5"/>
      <c r="O931" s="9"/>
    </row>
    <row r="932" spans="1:15" x14ac:dyDescent="0.25">
      <c r="A932" s="3">
        <v>1011</v>
      </c>
      <c r="B932" s="3" t="s">
        <v>1359</v>
      </c>
      <c r="C932" s="3"/>
      <c r="D932" s="3"/>
      <c r="E932" s="3"/>
      <c r="F932" s="3"/>
      <c r="G932" s="3"/>
      <c r="H932" s="3"/>
      <c r="I932" s="3"/>
      <c r="N932" s="5"/>
      <c r="O932" s="9"/>
    </row>
    <row r="933" spans="1:15" x14ac:dyDescent="0.25">
      <c r="A933" t="s">
        <v>1360</v>
      </c>
      <c r="B933" t="s">
        <v>2</v>
      </c>
      <c r="C933" s="1">
        <f>VLOOKUP(A933,[1]Sheet1!$A$3:$I$1218,3,FALSE)</f>
        <v>3129535.9</v>
      </c>
      <c r="D933" s="1">
        <f t="shared" ref="D933:D995" si="67">+E933-C933</f>
        <v>-114705.60000000009</v>
      </c>
      <c r="E933" s="1">
        <f>VLOOKUP(A933,[1]Sheet1!$A$3:$I$1218,8,FALSE)</f>
        <v>3014830.3</v>
      </c>
      <c r="F933" s="1"/>
      <c r="G933" s="1">
        <f>VLOOKUP(A933,[1]Sheet1!$A$3:$I$1217,7,FALSE)</f>
        <v>1507415.15</v>
      </c>
      <c r="H933" s="1"/>
      <c r="I933" s="1">
        <f t="shared" ref="I933:I995" si="68">+E933-G933</f>
        <v>1507415.15</v>
      </c>
      <c r="N933" s="5"/>
      <c r="O933" s="9"/>
    </row>
    <row r="934" spans="1:15" x14ac:dyDescent="0.25">
      <c r="A934" t="s">
        <v>1361</v>
      </c>
      <c r="B934" t="s">
        <v>6</v>
      </c>
      <c r="C934" s="1">
        <f>VLOOKUP(A934,[1]Sheet1!$A$3:$I$1218,3,FALSE)</f>
        <v>273029.74</v>
      </c>
      <c r="D934" s="1">
        <f t="shared" si="67"/>
        <v>58197.479999999981</v>
      </c>
      <c r="E934" s="1">
        <f>VLOOKUP(A934,[1]Sheet1!$A$3:$I$1218,8,FALSE)</f>
        <v>331227.21999999997</v>
      </c>
      <c r="F934" s="1"/>
      <c r="G934" s="1">
        <f>VLOOKUP(A934,[1]Sheet1!$A$3:$I$1217,7,FALSE)</f>
        <v>165613.60999999999</v>
      </c>
      <c r="H934" s="1"/>
      <c r="I934" s="1">
        <f t="shared" si="68"/>
        <v>165613.60999999999</v>
      </c>
      <c r="N934" s="5"/>
      <c r="O934" s="9"/>
    </row>
    <row r="935" spans="1:15" x14ac:dyDescent="0.25">
      <c r="A935" t="s">
        <v>1362</v>
      </c>
      <c r="B935" t="s">
        <v>8</v>
      </c>
      <c r="C935" s="1">
        <f>VLOOKUP(A935,[1]Sheet1!$A$3:$I$1218,3,FALSE)</f>
        <v>0</v>
      </c>
      <c r="D935" s="1">
        <f t="shared" si="67"/>
        <v>600</v>
      </c>
      <c r="E935" s="1">
        <f>VLOOKUP(A935,[1]Sheet1!$A$3:$I$1218,8,FALSE)</f>
        <v>600</v>
      </c>
      <c r="F935" s="1"/>
      <c r="G935" s="1">
        <f>VLOOKUP(A935,[1]Sheet1!$A$3:$I$1217,7,FALSE)</f>
        <v>300</v>
      </c>
      <c r="H935" s="1"/>
      <c r="I935" s="1">
        <f t="shared" si="68"/>
        <v>300</v>
      </c>
      <c r="N935" s="5"/>
      <c r="O935" s="9"/>
    </row>
    <row r="936" spans="1:15" x14ac:dyDescent="0.25">
      <c r="A936" t="s">
        <v>1363</v>
      </c>
      <c r="B936" t="s">
        <v>1256</v>
      </c>
      <c r="C936" s="1">
        <f>VLOOKUP(A936,[1]Sheet1!$A$3:$I$1218,3,FALSE)</f>
        <v>19344.439999999999</v>
      </c>
      <c r="D936" s="1">
        <f t="shared" si="67"/>
        <v>31035.06</v>
      </c>
      <c r="E936" s="1">
        <f>VLOOKUP(A936,[1]Sheet1!$A$3:$I$1218,8,FALSE)</f>
        <v>50379.5</v>
      </c>
      <c r="F936" s="1"/>
      <c r="G936" s="1">
        <f>VLOOKUP(A936,[1]Sheet1!$A$3:$I$1217,7,FALSE)</f>
        <v>25189.75</v>
      </c>
      <c r="H936" s="1"/>
      <c r="I936" s="1">
        <f t="shared" si="68"/>
        <v>25189.75</v>
      </c>
      <c r="N936" s="5"/>
      <c r="O936" s="9"/>
    </row>
    <row r="937" spans="1:15" x14ac:dyDescent="0.25">
      <c r="A937" t="s">
        <v>1364</v>
      </c>
      <c r="B937" t="s">
        <v>10</v>
      </c>
      <c r="C937" s="1">
        <f>VLOOKUP(A937,[1]Sheet1!$A$3:$I$1218,3,FALSE)</f>
        <v>121338</v>
      </c>
      <c r="D937" s="1">
        <f t="shared" si="67"/>
        <v>-1134</v>
      </c>
      <c r="E937" s="1">
        <f>VLOOKUP(A937,[1]Sheet1!$A$3:$I$1218,8,FALSE)</f>
        <v>120204</v>
      </c>
      <c r="F937" s="1"/>
      <c r="G937" s="1">
        <f>VLOOKUP(A937,[1]Sheet1!$A$3:$I$1217,7,FALSE)</f>
        <v>60102</v>
      </c>
      <c r="H937" s="1"/>
      <c r="I937" s="1">
        <f t="shared" si="68"/>
        <v>60102</v>
      </c>
      <c r="N937" s="5"/>
      <c r="O937" s="9"/>
    </row>
    <row r="938" spans="1:15" x14ac:dyDescent="0.25">
      <c r="A938" t="s">
        <v>1365</v>
      </c>
      <c r="B938" t="s">
        <v>12</v>
      </c>
      <c r="C938" s="1">
        <f>VLOOKUP(A938,[1]Sheet1!$A$3:$I$1218,3,FALSE)</f>
        <v>257561.34</v>
      </c>
      <c r="D938" s="1">
        <f t="shared" si="67"/>
        <v>-51433.139999999985</v>
      </c>
      <c r="E938" s="1">
        <f>VLOOKUP(A938,[1]Sheet1!$A$3:$I$1218,8,FALSE)</f>
        <v>206128.2</v>
      </c>
      <c r="F938" s="1"/>
      <c r="G938" s="1">
        <f>VLOOKUP(A938,[1]Sheet1!$A$3:$I$1217,7,FALSE)</f>
        <v>103064.1</v>
      </c>
      <c r="H938" s="1"/>
      <c r="I938" s="1">
        <f t="shared" si="68"/>
        <v>103064.1</v>
      </c>
      <c r="N938" s="5"/>
      <c r="O938" s="9"/>
    </row>
    <row r="939" spans="1:15" x14ac:dyDescent="0.25">
      <c r="A939" t="s">
        <v>1366</v>
      </c>
      <c r="B939" t="s">
        <v>14</v>
      </c>
      <c r="C939" s="1">
        <f>VLOOKUP(A939,[1]Sheet1!$A$3:$I$1218,3,FALSE)</f>
        <v>0</v>
      </c>
      <c r="D939" s="1">
        <f t="shared" si="67"/>
        <v>0</v>
      </c>
      <c r="E939" s="1">
        <f>VLOOKUP(A939,[1]Sheet1!$A$3:$I$1218,8,FALSE)</f>
        <v>0</v>
      </c>
      <c r="F939" s="1"/>
      <c r="G939" s="1">
        <f>VLOOKUP(A939,[1]Sheet1!$A$3:$I$1217,7,FALSE)</f>
        <v>0</v>
      </c>
      <c r="H939" s="1"/>
      <c r="I939" s="1">
        <f t="shared" si="68"/>
        <v>0</v>
      </c>
      <c r="N939" s="5"/>
      <c r="O939" s="9"/>
    </row>
    <row r="940" spans="1:15" x14ac:dyDescent="0.25">
      <c r="A940" t="s">
        <v>1367</v>
      </c>
      <c r="B940" t="s">
        <v>401</v>
      </c>
      <c r="C940" s="1">
        <f>VLOOKUP(A940,[1]Sheet1!$A$3:$I$1218,3,FALSE)</f>
        <v>0</v>
      </c>
      <c r="D940" s="1">
        <f t="shared" si="67"/>
        <v>0</v>
      </c>
      <c r="E940" s="1">
        <f>VLOOKUP(A940,[1]Sheet1!$A$3:$I$1218,8,FALSE)</f>
        <v>0</v>
      </c>
      <c r="F940" s="1"/>
      <c r="G940" s="1">
        <f>VLOOKUP(A940,[1]Sheet1!$A$3:$I$1217,7,FALSE)</f>
        <v>0</v>
      </c>
      <c r="H940" s="1"/>
      <c r="I940" s="1">
        <f t="shared" si="68"/>
        <v>0</v>
      </c>
      <c r="N940" s="5"/>
      <c r="O940" s="9"/>
    </row>
    <row r="941" spans="1:15" x14ac:dyDescent="0.25">
      <c r="A941" t="s">
        <v>1368</v>
      </c>
      <c r="B941" t="s">
        <v>18</v>
      </c>
      <c r="C941" s="1">
        <f>VLOOKUP(A941,[1]Sheet1!$A$3:$I$1218,3,FALSE)</f>
        <v>3459.85</v>
      </c>
      <c r="D941" s="1">
        <f t="shared" si="67"/>
        <v>-510.73</v>
      </c>
      <c r="E941" s="1">
        <f>VLOOKUP(A941,[1]Sheet1!$A$3:$I$1218,8,FALSE)</f>
        <v>2949.12</v>
      </c>
      <c r="F941" s="1"/>
      <c r="G941" s="1">
        <f>VLOOKUP(A941,[1]Sheet1!$A$3:$I$1217,7,FALSE)</f>
        <v>1474.56</v>
      </c>
      <c r="H941" s="1"/>
      <c r="I941" s="1">
        <f t="shared" si="68"/>
        <v>1474.56</v>
      </c>
      <c r="N941" s="5"/>
      <c r="O941" s="9"/>
    </row>
    <row r="942" spans="1:15" x14ac:dyDescent="0.25">
      <c r="A942" t="s">
        <v>1369</v>
      </c>
      <c r="B942" t="s">
        <v>20</v>
      </c>
      <c r="C942" s="1">
        <f>VLOOKUP(A942,[1]Sheet1!$A$3:$I$1218,3,FALSE)</f>
        <v>38358.07</v>
      </c>
      <c r="D942" s="1">
        <f t="shared" si="67"/>
        <v>-2233.4700000000012</v>
      </c>
      <c r="E942" s="1">
        <f>VLOOKUP(A942,[1]Sheet1!$A$3:$I$1218,8,FALSE)</f>
        <v>36124.6</v>
      </c>
      <c r="F942" s="1"/>
      <c r="G942" s="1">
        <f>VLOOKUP(A942,[1]Sheet1!$A$3:$I$1217,7,FALSE)</f>
        <v>18062.3</v>
      </c>
      <c r="H942" s="1"/>
      <c r="I942" s="1">
        <f t="shared" si="68"/>
        <v>18062.3</v>
      </c>
      <c r="N942" s="5"/>
      <c r="O942" s="9"/>
    </row>
    <row r="943" spans="1:15" x14ac:dyDescent="0.25">
      <c r="A943" t="s">
        <v>1370</v>
      </c>
      <c r="B943" t="s">
        <v>22</v>
      </c>
      <c r="C943" s="1">
        <f>VLOOKUP(A943,[1]Sheet1!$A$3:$I$1218,3,FALSE)</f>
        <v>0</v>
      </c>
      <c r="D943" s="1">
        <f t="shared" si="67"/>
        <v>0</v>
      </c>
      <c r="E943" s="1">
        <f>VLOOKUP(A943,[1]Sheet1!$A$3:$I$1218,8,FALSE)</f>
        <v>0</v>
      </c>
      <c r="F943" s="1"/>
      <c r="G943" s="1">
        <f>VLOOKUP(A943,[1]Sheet1!$A$3:$I$1217,7,FALSE)</f>
        <v>0</v>
      </c>
      <c r="H943" s="1"/>
      <c r="I943" s="1">
        <f t="shared" si="68"/>
        <v>0</v>
      </c>
      <c r="N943" s="5"/>
      <c r="O943" s="9"/>
    </row>
    <row r="944" spans="1:15" x14ac:dyDescent="0.25">
      <c r="A944" t="s">
        <v>1371</v>
      </c>
      <c r="B944" t="s">
        <v>26</v>
      </c>
      <c r="C944" s="1">
        <f>VLOOKUP(A944,[1]Sheet1!$A$3:$I$1218,3,FALSE)</f>
        <v>291441.03999999998</v>
      </c>
      <c r="D944" s="1">
        <f t="shared" si="67"/>
        <v>-15536.599999999977</v>
      </c>
      <c r="E944" s="1">
        <f>VLOOKUP(A944,[1]Sheet1!$A$3:$I$1218,8,FALSE)</f>
        <v>275904.44</v>
      </c>
      <c r="F944" s="1"/>
      <c r="G944" s="1">
        <f>VLOOKUP(A944,[1]Sheet1!$A$3:$I$1217,7,FALSE)</f>
        <v>137952.22</v>
      </c>
      <c r="H944" s="1"/>
      <c r="I944" s="1">
        <f t="shared" si="68"/>
        <v>137952.22</v>
      </c>
      <c r="N944" s="5"/>
      <c r="O944" s="9"/>
    </row>
    <row r="945" spans="1:15" x14ac:dyDescent="0.25">
      <c r="A945" t="s">
        <v>1372</v>
      </c>
      <c r="B945" t="s">
        <v>28</v>
      </c>
      <c r="C945" s="1">
        <f>VLOOKUP(A945,[1]Sheet1!$A$3:$I$1218,3,FALSE)</f>
        <v>603957.37</v>
      </c>
      <c r="D945" s="1">
        <f t="shared" si="67"/>
        <v>-58026.390000000014</v>
      </c>
      <c r="E945" s="1">
        <f>VLOOKUP(A945,[1]Sheet1!$A$3:$I$1218,8,FALSE)</f>
        <v>545930.98</v>
      </c>
      <c r="F945" s="1"/>
      <c r="G945" s="1">
        <f>VLOOKUP(A945,[1]Sheet1!$A$3:$I$1217,7,FALSE)</f>
        <v>272965.49</v>
      </c>
      <c r="H945" s="1"/>
      <c r="I945" s="1">
        <f t="shared" si="68"/>
        <v>272965.49</v>
      </c>
      <c r="N945" s="5"/>
      <c r="O945" s="9"/>
    </row>
    <row r="946" spans="1:15" x14ac:dyDescent="0.25">
      <c r="A946" t="s">
        <v>1373</v>
      </c>
      <c r="B946" t="s">
        <v>30</v>
      </c>
      <c r="C946" s="1">
        <f>VLOOKUP(A946,[1]Sheet1!$A$3:$I$1218,3,FALSE)</f>
        <v>38898.120000000003</v>
      </c>
      <c r="D946" s="1">
        <f t="shared" si="67"/>
        <v>2267.6399999999994</v>
      </c>
      <c r="E946" s="1">
        <f>VLOOKUP(A946,[1]Sheet1!$A$3:$I$1218,8,FALSE)</f>
        <v>41165.760000000002</v>
      </c>
      <c r="F946" s="1"/>
      <c r="G946" s="1">
        <f>VLOOKUP(A946,[1]Sheet1!$A$3:$I$1217,7,FALSE)</f>
        <v>20582.88</v>
      </c>
      <c r="H946" s="1"/>
      <c r="I946" s="1">
        <f t="shared" si="68"/>
        <v>20582.88</v>
      </c>
      <c r="N946" s="5"/>
      <c r="O946" s="9"/>
    </row>
    <row r="947" spans="1:15" x14ac:dyDescent="0.25">
      <c r="A947" t="s">
        <v>1374</v>
      </c>
      <c r="B947" t="s">
        <v>1268</v>
      </c>
      <c r="C947" s="1">
        <f>VLOOKUP(A947,[1]Sheet1!$A$3:$I$1218,3,FALSE)</f>
        <v>3113678.28</v>
      </c>
      <c r="D947" s="1">
        <f t="shared" si="67"/>
        <v>0</v>
      </c>
      <c r="E947" s="1">
        <f>VLOOKUP(A947,[1]Sheet1!$A$3:$I$1218,8,FALSE)</f>
        <v>3113678.28</v>
      </c>
      <c r="F947" s="1"/>
      <c r="G947" s="1">
        <f>VLOOKUP(A947,[1]Sheet1!$A$3:$I$1217,7,FALSE)</f>
        <v>0</v>
      </c>
      <c r="H947" s="1"/>
      <c r="I947" s="1">
        <f t="shared" si="68"/>
        <v>3113678.28</v>
      </c>
      <c r="N947" s="5"/>
      <c r="O947" s="9"/>
    </row>
    <row r="948" spans="1:15" x14ac:dyDescent="0.25">
      <c r="A948" t="s">
        <v>1375</v>
      </c>
      <c r="B948" t="s">
        <v>1270</v>
      </c>
      <c r="C948" s="1">
        <f>VLOOKUP(A948,[1]Sheet1!$A$3:$I$1218,3,FALSE)</f>
        <v>3323149.2</v>
      </c>
      <c r="D948" s="1">
        <f t="shared" si="67"/>
        <v>0</v>
      </c>
      <c r="E948" s="1">
        <f>VLOOKUP(A948,[1]Sheet1!$A$3:$I$1218,8,FALSE)</f>
        <v>3323149.2</v>
      </c>
      <c r="F948" s="1"/>
      <c r="G948" s="1">
        <f>VLOOKUP(A948,[1]Sheet1!$A$3:$I$1217,7,FALSE)</f>
        <v>0</v>
      </c>
      <c r="H948" s="1"/>
      <c r="I948" s="1">
        <f t="shared" si="68"/>
        <v>3323149.2</v>
      </c>
      <c r="N948" s="5"/>
      <c r="O948" s="9"/>
    </row>
    <row r="949" spans="1:15" x14ac:dyDescent="0.25">
      <c r="A949" t="s">
        <v>1376</v>
      </c>
      <c r="B949" t="s">
        <v>842</v>
      </c>
      <c r="C949" s="1">
        <f>VLOOKUP(A949,[1]Sheet1!$A$3:$I$1218,3,FALSE)</f>
        <v>0</v>
      </c>
      <c r="D949" s="1">
        <f t="shared" si="67"/>
        <v>0</v>
      </c>
      <c r="E949" s="1">
        <f>VLOOKUP(A949,[1]Sheet1!$A$3:$I$1218,8,FALSE)</f>
        <v>0</v>
      </c>
      <c r="F949" s="1"/>
      <c r="G949" s="1">
        <f>VLOOKUP(A949,[1]Sheet1!$A$3:$I$1217,7,FALSE)</f>
        <v>0</v>
      </c>
      <c r="H949" s="1"/>
      <c r="I949" s="1">
        <f t="shared" si="68"/>
        <v>0</v>
      </c>
      <c r="N949" s="5"/>
      <c r="O949" s="9"/>
    </row>
    <row r="950" spans="1:15" x14ac:dyDescent="0.25">
      <c r="A950" t="s">
        <v>1377</v>
      </c>
      <c r="B950" t="s">
        <v>844</v>
      </c>
      <c r="C950" s="1">
        <f>VLOOKUP(A950,[1]Sheet1!$A$3:$I$1218,3,FALSE)</f>
        <v>0</v>
      </c>
      <c r="D950" s="1">
        <f t="shared" si="67"/>
        <v>0</v>
      </c>
      <c r="E950" s="1">
        <f>VLOOKUP(A950,[1]Sheet1!$A$3:$I$1218,8,FALSE)</f>
        <v>0</v>
      </c>
      <c r="F950" s="1"/>
      <c r="G950" s="1">
        <f>VLOOKUP(A950,[1]Sheet1!$A$3:$I$1217,7,FALSE)</f>
        <v>0</v>
      </c>
      <c r="H950" s="1"/>
      <c r="I950" s="1">
        <f t="shared" si="68"/>
        <v>0</v>
      </c>
      <c r="N950" s="5"/>
      <c r="O950" s="9"/>
    </row>
    <row r="951" spans="1:15" x14ac:dyDescent="0.25">
      <c r="A951" t="s">
        <v>1378</v>
      </c>
      <c r="B951" t="s">
        <v>231</v>
      </c>
      <c r="C951" s="1">
        <f>VLOOKUP(A951,[1]Sheet1!$A$3:$I$1218,3,FALSE)</f>
        <v>1427602.75</v>
      </c>
      <c r="D951" s="1">
        <f t="shared" si="67"/>
        <v>0</v>
      </c>
      <c r="E951" s="1">
        <f>VLOOKUP(A951,[1]Sheet1!$A$3:$I$1218,8,FALSE)</f>
        <v>1427602.75</v>
      </c>
      <c r="F951" s="1"/>
      <c r="G951" s="1">
        <f>VLOOKUP(A951,[1]Sheet1!$A$3:$I$1217,7,FALSE)</f>
        <v>0</v>
      </c>
      <c r="H951" s="1"/>
      <c r="I951" s="1">
        <f t="shared" si="68"/>
        <v>1427602.75</v>
      </c>
      <c r="N951" s="5"/>
      <c r="O951" s="9"/>
    </row>
    <row r="952" spans="1:15" x14ac:dyDescent="0.25">
      <c r="A952" t="s">
        <v>1379</v>
      </c>
      <c r="B952" t="s">
        <v>1380</v>
      </c>
      <c r="C952" s="1">
        <f>VLOOKUP(A952,[1]Sheet1!$A$3:$I$1218,3,FALSE)</f>
        <v>0</v>
      </c>
      <c r="D952" s="1">
        <f t="shared" si="67"/>
        <v>0</v>
      </c>
      <c r="E952" s="1">
        <f>VLOOKUP(A952,[1]Sheet1!$A$3:$I$1218,8,FALSE)</f>
        <v>0</v>
      </c>
      <c r="F952" s="1"/>
      <c r="G952" s="1">
        <f>VLOOKUP(A952,[1]Sheet1!$A$3:$I$1217,7,FALSE)</f>
        <v>0</v>
      </c>
      <c r="H952" s="1"/>
      <c r="I952" s="1">
        <f t="shared" si="68"/>
        <v>0</v>
      </c>
      <c r="N952" s="5"/>
      <c r="O952" s="9"/>
    </row>
    <row r="953" spans="1:15" x14ac:dyDescent="0.25">
      <c r="A953" t="s">
        <v>1381</v>
      </c>
      <c r="B953" t="s">
        <v>1106</v>
      </c>
      <c r="C953" s="1">
        <f>VLOOKUP(A953,[1]Sheet1!$A$3:$I$1218,3,FALSE)</f>
        <v>100000</v>
      </c>
      <c r="D953" s="1">
        <f t="shared" si="67"/>
        <v>100000</v>
      </c>
      <c r="E953" s="1">
        <f>VLOOKUP(A953,[1]Sheet1!$A$3:$I$1218,8,FALSE)</f>
        <v>200000</v>
      </c>
      <c r="F953" s="1"/>
      <c r="G953" s="1">
        <f>VLOOKUP(A953,[1]Sheet1!$A$3:$I$1217,7,FALSE)</f>
        <v>105276</v>
      </c>
      <c r="H953" s="1"/>
      <c r="I953" s="1">
        <f t="shared" si="68"/>
        <v>94724</v>
      </c>
      <c r="N953" s="5"/>
      <c r="O953" s="9"/>
    </row>
    <row r="954" spans="1:15" x14ac:dyDescent="0.25">
      <c r="A954" t="s">
        <v>1382</v>
      </c>
      <c r="B954" t="s">
        <v>847</v>
      </c>
      <c r="C954" s="1">
        <f>VLOOKUP(A954,[1]Sheet1!$A$3:$I$1218,3,FALSE)</f>
        <v>0</v>
      </c>
      <c r="D954" s="1">
        <f t="shared" si="67"/>
        <v>0</v>
      </c>
      <c r="E954" s="1">
        <f>VLOOKUP(A954,[1]Sheet1!$A$3:$I$1218,8,FALSE)</f>
        <v>0</v>
      </c>
      <c r="F954" s="1"/>
      <c r="G954" s="1">
        <f>VLOOKUP(A954,[1]Sheet1!$A$3:$I$1217,7,FALSE)</f>
        <v>0</v>
      </c>
      <c r="H954" s="1"/>
      <c r="I954" s="1">
        <f t="shared" si="68"/>
        <v>0</v>
      </c>
      <c r="N954" s="5"/>
      <c r="O954" s="9"/>
    </row>
    <row r="955" spans="1:15" x14ac:dyDescent="0.25">
      <c r="A955" t="s">
        <v>1383</v>
      </c>
      <c r="B955" t="s">
        <v>66</v>
      </c>
      <c r="C955" s="1">
        <f>VLOOKUP(A955,[1]Sheet1!$A$3:$I$1218,3,FALSE)</f>
        <v>0</v>
      </c>
      <c r="D955" s="1">
        <f t="shared" si="67"/>
        <v>0</v>
      </c>
      <c r="E955" s="1">
        <f>VLOOKUP(A955,[1]Sheet1!$A$3:$I$1218,8,FALSE)</f>
        <v>0</v>
      </c>
      <c r="F955" s="1"/>
      <c r="G955" s="1">
        <f>VLOOKUP(A955,[1]Sheet1!$A$3:$I$1217,7,FALSE)</f>
        <v>0</v>
      </c>
      <c r="H955" s="1"/>
      <c r="I955" s="1">
        <f t="shared" si="68"/>
        <v>0</v>
      </c>
      <c r="N955" s="5"/>
      <c r="O955" s="9"/>
    </row>
    <row r="956" spans="1:15" x14ac:dyDescent="0.25">
      <c r="A956" t="s">
        <v>1384</v>
      </c>
      <c r="B956" t="s">
        <v>68</v>
      </c>
      <c r="C956" s="1">
        <f>VLOOKUP(A956,[1]Sheet1!$A$3:$I$1218,3,FALSE)</f>
        <v>0</v>
      </c>
      <c r="D956" s="1">
        <f t="shared" si="67"/>
        <v>0</v>
      </c>
      <c r="E956" s="1">
        <f>VLOOKUP(A956,[1]Sheet1!$A$3:$I$1218,8,FALSE)</f>
        <v>0</v>
      </c>
      <c r="F956" s="1"/>
      <c r="G956" s="1">
        <f>VLOOKUP(A956,[1]Sheet1!$A$3:$I$1217,7,FALSE)</f>
        <v>0</v>
      </c>
      <c r="H956" s="1"/>
      <c r="I956" s="1">
        <f t="shared" si="68"/>
        <v>0</v>
      </c>
      <c r="N956" s="5"/>
      <c r="O956" s="9"/>
    </row>
    <row r="957" spans="1:15" x14ac:dyDescent="0.25">
      <c r="A957" t="s">
        <v>1385</v>
      </c>
      <c r="B957" t="s">
        <v>72</v>
      </c>
      <c r="C957" s="1">
        <f>VLOOKUP(A957,[1]Sheet1!$A$3:$I$1218,3,FALSE)</f>
        <v>0</v>
      </c>
      <c r="D957" s="1">
        <f t="shared" si="67"/>
        <v>0</v>
      </c>
      <c r="E957" s="1">
        <f>VLOOKUP(A957,[1]Sheet1!$A$3:$I$1218,8,FALSE)</f>
        <v>0</v>
      </c>
      <c r="F957" s="1"/>
      <c r="G957" s="1">
        <f>VLOOKUP(A957,[1]Sheet1!$A$3:$I$1217,7,FALSE)</f>
        <v>0</v>
      </c>
      <c r="H957" s="1"/>
      <c r="I957" s="1">
        <f t="shared" si="68"/>
        <v>0</v>
      </c>
      <c r="N957" s="5"/>
      <c r="O957" s="9"/>
    </row>
    <row r="958" spans="1:15" x14ac:dyDescent="0.25">
      <c r="A958" t="s">
        <v>1386</v>
      </c>
      <c r="B958" t="s">
        <v>72</v>
      </c>
      <c r="C958" s="1">
        <f>VLOOKUP(A958,[1]Sheet1!$A$3:$I$1218,3,FALSE)</f>
        <v>0</v>
      </c>
      <c r="D958" s="1">
        <f t="shared" si="67"/>
        <v>0</v>
      </c>
      <c r="E958" s="1">
        <f>VLOOKUP(A958,[1]Sheet1!$A$3:$I$1218,8,FALSE)</f>
        <v>0</v>
      </c>
      <c r="F958" s="1"/>
      <c r="G958" s="1">
        <f>VLOOKUP(A958,[1]Sheet1!$A$3:$I$1217,7,FALSE)</f>
        <v>0</v>
      </c>
      <c r="H958" s="1"/>
      <c r="I958" s="1">
        <f t="shared" si="68"/>
        <v>0</v>
      </c>
      <c r="N958" s="5"/>
      <c r="O958" s="9"/>
    </row>
    <row r="959" spans="1:15" x14ac:dyDescent="0.25">
      <c r="A959" t="s">
        <v>1387</v>
      </c>
      <c r="B959" t="s">
        <v>72</v>
      </c>
      <c r="C959" s="1">
        <f>VLOOKUP(A959,[1]Sheet1!$A$3:$I$1218,3,FALSE)</f>
        <v>0</v>
      </c>
      <c r="D959" s="1">
        <f t="shared" si="67"/>
        <v>0</v>
      </c>
      <c r="E959" s="1">
        <f>VLOOKUP(A959,[1]Sheet1!$A$3:$I$1218,8,FALSE)</f>
        <v>0</v>
      </c>
      <c r="F959" s="1"/>
      <c r="G959" s="1">
        <f>VLOOKUP(A959,[1]Sheet1!$A$3:$I$1217,7,FALSE)</f>
        <v>0</v>
      </c>
      <c r="H959" s="1"/>
      <c r="I959" s="1">
        <f t="shared" si="68"/>
        <v>0</v>
      </c>
      <c r="N959" s="5"/>
      <c r="O959" s="9"/>
    </row>
    <row r="960" spans="1:15" x14ac:dyDescent="0.25">
      <c r="A960" t="s">
        <v>1388</v>
      </c>
      <c r="B960" t="s">
        <v>72</v>
      </c>
      <c r="C960" s="1">
        <f>VLOOKUP(A960,[1]Sheet1!$A$3:$I$1218,3,FALSE)</f>
        <v>0</v>
      </c>
      <c r="D960" s="1">
        <f t="shared" si="67"/>
        <v>0</v>
      </c>
      <c r="E960" s="1">
        <f>VLOOKUP(A960,[1]Sheet1!$A$3:$I$1218,8,FALSE)</f>
        <v>0</v>
      </c>
      <c r="F960" s="1"/>
      <c r="G960" s="1">
        <f>VLOOKUP(A960,[1]Sheet1!$A$3:$I$1217,7,FALSE)</f>
        <v>0</v>
      </c>
      <c r="H960" s="1"/>
      <c r="I960" s="1">
        <f t="shared" si="68"/>
        <v>0</v>
      </c>
      <c r="N960" s="5"/>
      <c r="O960" s="9"/>
    </row>
    <row r="961" spans="1:15" x14ac:dyDescent="0.25">
      <c r="A961" t="s">
        <v>1389</v>
      </c>
      <c r="B961" t="s">
        <v>76</v>
      </c>
      <c r="C961" s="1">
        <f>VLOOKUP(A961,[1]Sheet1!$A$3:$I$1218,3,FALSE)</f>
        <v>0</v>
      </c>
      <c r="D961" s="1">
        <f t="shared" si="67"/>
        <v>0</v>
      </c>
      <c r="E961" s="1">
        <f>VLOOKUP(A961,[1]Sheet1!$A$3:$I$1218,8,FALSE)</f>
        <v>0</v>
      </c>
      <c r="F961" s="1"/>
      <c r="G961" s="1">
        <f>VLOOKUP(A961,[1]Sheet1!$A$3:$I$1217,7,FALSE)</f>
        <v>0</v>
      </c>
      <c r="H961" s="1"/>
      <c r="I961" s="1">
        <f t="shared" si="68"/>
        <v>0</v>
      </c>
      <c r="N961" s="5"/>
      <c r="O961" s="9"/>
    </row>
    <row r="962" spans="1:15" x14ac:dyDescent="0.25">
      <c r="A962" t="s">
        <v>1390</v>
      </c>
      <c r="B962" t="s">
        <v>78</v>
      </c>
      <c r="C962" s="1">
        <f>VLOOKUP(A962,[1]Sheet1!$A$3:$I$1218,3,FALSE)</f>
        <v>0</v>
      </c>
      <c r="D962" s="1">
        <f t="shared" si="67"/>
        <v>0</v>
      </c>
      <c r="E962" s="1">
        <f>VLOOKUP(A962,[1]Sheet1!$A$3:$I$1218,8,FALSE)</f>
        <v>0</v>
      </c>
      <c r="F962" s="1"/>
      <c r="G962" s="1">
        <f>VLOOKUP(A962,[1]Sheet1!$A$3:$I$1217,7,FALSE)</f>
        <v>0</v>
      </c>
      <c r="H962" s="1"/>
      <c r="I962" s="1">
        <f t="shared" si="68"/>
        <v>0</v>
      </c>
      <c r="N962" s="5"/>
      <c r="O962" s="9"/>
    </row>
    <row r="963" spans="1:15" x14ac:dyDescent="0.25">
      <c r="A963" t="s">
        <v>1391</v>
      </c>
      <c r="B963" t="s">
        <v>781</v>
      </c>
      <c r="C963" s="1">
        <f>VLOOKUP(A963,[1]Sheet1!$A$3:$I$1218,3,FALSE)</f>
        <v>0</v>
      </c>
      <c r="D963" s="1">
        <f t="shared" si="67"/>
        <v>0</v>
      </c>
      <c r="E963" s="1">
        <f>VLOOKUP(A963,[1]Sheet1!$A$3:$I$1218,8,FALSE)</f>
        <v>0</v>
      </c>
      <c r="F963" s="1"/>
      <c r="G963" s="1">
        <f>VLOOKUP(A963,[1]Sheet1!$A$3:$I$1217,7,FALSE)</f>
        <v>0</v>
      </c>
      <c r="H963" s="1"/>
      <c r="I963" s="1">
        <f t="shared" si="68"/>
        <v>0</v>
      </c>
      <c r="N963" s="5"/>
      <c r="O963" s="9"/>
    </row>
    <row r="964" spans="1:15" x14ac:dyDescent="0.25">
      <c r="A964" t="s">
        <v>1392</v>
      </c>
      <c r="B964" t="s">
        <v>80</v>
      </c>
      <c r="C964" s="1">
        <f>VLOOKUP(A964,[1]Sheet1!$A$3:$I$1218,3,FALSE)</f>
        <v>0</v>
      </c>
      <c r="D964" s="1">
        <f t="shared" si="67"/>
        <v>0</v>
      </c>
      <c r="E964" s="1">
        <f>VLOOKUP(A964,[1]Sheet1!$A$3:$I$1218,8,FALSE)</f>
        <v>0</v>
      </c>
      <c r="F964" s="1"/>
      <c r="G964" s="1">
        <f>VLOOKUP(A964,[1]Sheet1!$A$3:$I$1217,7,FALSE)</f>
        <v>0</v>
      </c>
      <c r="H964" s="1"/>
      <c r="I964" s="1">
        <f t="shared" si="68"/>
        <v>0</v>
      </c>
      <c r="N964" s="5"/>
      <c r="O964" s="9"/>
    </row>
    <row r="965" spans="1:15" x14ac:dyDescent="0.25">
      <c r="A965" t="s">
        <v>1393</v>
      </c>
      <c r="B965" t="s">
        <v>693</v>
      </c>
      <c r="C965" s="1">
        <f>VLOOKUP(A965,[1]Sheet1!$A$3:$I$1218,3,FALSE)</f>
        <v>0</v>
      </c>
      <c r="D965" s="1">
        <f t="shared" si="67"/>
        <v>0</v>
      </c>
      <c r="E965" s="1">
        <f>VLOOKUP(A965,[1]Sheet1!$A$3:$I$1218,8,FALSE)</f>
        <v>0</v>
      </c>
      <c r="F965" s="1"/>
      <c r="G965" s="1">
        <f>VLOOKUP(A965,[1]Sheet1!$A$3:$I$1217,7,FALSE)</f>
        <v>0</v>
      </c>
      <c r="H965" s="1"/>
      <c r="I965" s="1">
        <f t="shared" si="68"/>
        <v>0</v>
      </c>
      <c r="N965" s="5"/>
      <c r="O965" s="9"/>
    </row>
    <row r="966" spans="1:15" x14ac:dyDescent="0.25">
      <c r="A966" t="s">
        <v>1394</v>
      </c>
      <c r="B966" t="s">
        <v>693</v>
      </c>
      <c r="C966" s="1">
        <f>VLOOKUP(A966,[1]Sheet1!$A$3:$I$1218,3,FALSE)</f>
        <v>0</v>
      </c>
      <c r="D966" s="1">
        <f t="shared" si="67"/>
        <v>0</v>
      </c>
      <c r="E966" s="1">
        <f>VLOOKUP(A966,[1]Sheet1!$A$3:$I$1218,8,FALSE)</f>
        <v>0</v>
      </c>
      <c r="F966" s="1"/>
      <c r="G966" s="1">
        <f>VLOOKUP(A966,[1]Sheet1!$A$3:$I$1217,7,FALSE)</f>
        <v>0</v>
      </c>
      <c r="H966" s="1"/>
      <c r="I966" s="1">
        <f t="shared" si="68"/>
        <v>0</v>
      </c>
      <c r="N966" s="5"/>
      <c r="O966" s="9"/>
    </row>
    <row r="967" spans="1:15" x14ac:dyDescent="0.25">
      <c r="A967" t="s">
        <v>1395</v>
      </c>
      <c r="B967" t="s">
        <v>693</v>
      </c>
      <c r="C967" s="1">
        <f>VLOOKUP(A967,[1]Sheet1!$A$3:$I$1218,3,FALSE)</f>
        <v>0</v>
      </c>
      <c r="D967" s="1">
        <f t="shared" si="67"/>
        <v>0</v>
      </c>
      <c r="E967" s="1">
        <f>VLOOKUP(A967,[1]Sheet1!$A$3:$I$1218,8,FALSE)</f>
        <v>0</v>
      </c>
      <c r="F967" s="1"/>
      <c r="G967" s="1">
        <f>VLOOKUP(A967,[1]Sheet1!$A$3:$I$1217,7,FALSE)</f>
        <v>0</v>
      </c>
      <c r="H967" s="1"/>
      <c r="I967" s="1">
        <f t="shared" si="68"/>
        <v>0</v>
      </c>
      <c r="N967" s="5"/>
      <c r="O967" s="9"/>
    </row>
    <row r="968" spans="1:15" x14ac:dyDescent="0.25">
      <c r="A968" t="s">
        <v>1396</v>
      </c>
      <c r="B968" t="s">
        <v>693</v>
      </c>
      <c r="C968" s="1">
        <f>VLOOKUP(A968,[1]Sheet1!$A$3:$I$1218,3,FALSE)</f>
        <v>0</v>
      </c>
      <c r="D968" s="1">
        <f t="shared" si="67"/>
        <v>0</v>
      </c>
      <c r="E968" s="1">
        <f>VLOOKUP(A968,[1]Sheet1!$A$3:$I$1218,8,FALSE)</f>
        <v>0</v>
      </c>
      <c r="F968" s="1"/>
      <c r="G968" s="1">
        <f>VLOOKUP(A968,[1]Sheet1!$A$3:$I$1217,7,FALSE)</f>
        <v>0</v>
      </c>
      <c r="H968" s="1"/>
      <c r="I968" s="1">
        <f t="shared" si="68"/>
        <v>0</v>
      </c>
      <c r="N968" s="5"/>
      <c r="O968" s="9"/>
    </row>
    <row r="969" spans="1:15" x14ac:dyDescent="0.25">
      <c r="A969" t="s">
        <v>1397</v>
      </c>
      <c r="B969" t="s">
        <v>84</v>
      </c>
      <c r="C969" s="1">
        <f>VLOOKUP(A969,[1]Sheet1!$A$3:$I$1218,3,FALSE)</f>
        <v>0</v>
      </c>
      <c r="D969" s="1">
        <f t="shared" si="67"/>
        <v>0</v>
      </c>
      <c r="E969" s="1">
        <f>VLOOKUP(A969,[1]Sheet1!$A$3:$I$1218,8,FALSE)</f>
        <v>0</v>
      </c>
      <c r="F969" s="1"/>
      <c r="G969" s="1">
        <f>VLOOKUP(A969,[1]Sheet1!$A$3:$I$1217,7,FALSE)</f>
        <v>0</v>
      </c>
      <c r="H969" s="1"/>
      <c r="I969" s="1">
        <f t="shared" si="68"/>
        <v>0</v>
      </c>
      <c r="N969" s="5"/>
      <c r="O969" s="9"/>
    </row>
    <row r="970" spans="1:15" x14ac:dyDescent="0.25">
      <c r="A970" t="s">
        <v>1398</v>
      </c>
      <c r="B970" t="s">
        <v>88</v>
      </c>
      <c r="C970" s="1">
        <f>VLOOKUP(A970,[1]Sheet1!$A$3:$I$1218,3,FALSE)</f>
        <v>0</v>
      </c>
      <c r="D970" s="1">
        <f t="shared" si="67"/>
        <v>0</v>
      </c>
      <c r="E970" s="1">
        <f>VLOOKUP(A970,[1]Sheet1!$A$3:$I$1218,8,FALSE)</f>
        <v>0</v>
      </c>
      <c r="F970" s="1"/>
      <c r="G970" s="1">
        <f>VLOOKUP(A970,[1]Sheet1!$A$3:$I$1217,7,FALSE)</f>
        <v>0</v>
      </c>
      <c r="H970" s="1"/>
      <c r="I970" s="1">
        <f t="shared" si="68"/>
        <v>0</v>
      </c>
      <c r="N970" s="5"/>
      <c r="O970" s="9"/>
    </row>
    <row r="971" spans="1:15" x14ac:dyDescent="0.25">
      <c r="A971" t="s">
        <v>1399</v>
      </c>
      <c r="B971" t="s">
        <v>1301</v>
      </c>
      <c r="C971" s="1">
        <f>VLOOKUP(A971,[1]Sheet1!$A$3:$I$1218,3,FALSE)</f>
        <v>315000</v>
      </c>
      <c r="D971" s="1">
        <f t="shared" si="67"/>
        <v>-100000</v>
      </c>
      <c r="E971" s="1">
        <f>VLOOKUP(A971,[1]Sheet1!$A$3:$I$1218,8,FALSE)</f>
        <v>215000</v>
      </c>
      <c r="F971" s="1"/>
      <c r="G971" s="1">
        <f>VLOOKUP(A971,[1]Sheet1!$A$3:$I$1217,7,FALSE)</f>
        <v>2876.39</v>
      </c>
      <c r="H971" s="1"/>
      <c r="I971" s="1">
        <f t="shared" si="68"/>
        <v>212123.61</v>
      </c>
      <c r="N971" s="5"/>
      <c r="O971" s="9"/>
    </row>
    <row r="972" spans="1:15" x14ac:dyDescent="0.25">
      <c r="A972" t="s">
        <v>1400</v>
      </c>
      <c r="B972" t="s">
        <v>1303</v>
      </c>
      <c r="C972" s="1">
        <f>VLOOKUP(A972,[1]Sheet1!$A$3:$I$1218,3,FALSE)</f>
        <v>315000</v>
      </c>
      <c r="D972" s="1">
        <f t="shared" si="67"/>
        <v>-100000</v>
      </c>
      <c r="E972" s="1">
        <f>VLOOKUP(A972,[1]Sheet1!$A$3:$I$1218,8,FALSE)</f>
        <v>215000</v>
      </c>
      <c r="F972" s="1"/>
      <c r="G972" s="1">
        <f>VLOOKUP(A972,[1]Sheet1!$A$3:$I$1217,7,FALSE)</f>
        <v>0</v>
      </c>
      <c r="H972" s="1"/>
      <c r="I972" s="1">
        <f t="shared" si="68"/>
        <v>215000</v>
      </c>
      <c r="N972" s="5"/>
      <c r="O972" s="9"/>
    </row>
    <row r="973" spans="1:15" x14ac:dyDescent="0.25">
      <c r="A973" t="s">
        <v>1401</v>
      </c>
      <c r="B973" t="s">
        <v>1305</v>
      </c>
      <c r="C973" s="1">
        <f>VLOOKUP(A973,[1]Sheet1!$A$3:$I$1218,3,FALSE)</f>
        <v>315000</v>
      </c>
      <c r="D973" s="1">
        <f t="shared" si="67"/>
        <v>-100000</v>
      </c>
      <c r="E973" s="1">
        <f>VLOOKUP(A973,[1]Sheet1!$A$3:$I$1218,8,FALSE)</f>
        <v>215000</v>
      </c>
      <c r="F973" s="1"/>
      <c r="G973" s="1">
        <f>VLOOKUP(A973,[1]Sheet1!$A$3:$I$1217,7,FALSE)</f>
        <v>0</v>
      </c>
      <c r="H973" s="1"/>
      <c r="I973" s="1">
        <f t="shared" si="68"/>
        <v>215000</v>
      </c>
      <c r="N973" s="5"/>
      <c r="O973" s="9"/>
    </row>
    <row r="974" spans="1:15" x14ac:dyDescent="0.25">
      <c r="A974" t="s">
        <v>1402</v>
      </c>
      <c r="B974" t="s">
        <v>90</v>
      </c>
      <c r="C974" s="1">
        <f>VLOOKUP(A974,[1]Sheet1!$A$3:$I$1218,3,FALSE)</f>
        <v>5053.83</v>
      </c>
      <c r="D974" s="1">
        <f t="shared" si="67"/>
        <v>0</v>
      </c>
      <c r="E974" s="1">
        <f>VLOOKUP(A974,[1]Sheet1!$A$3:$I$1218,8,FALSE)</f>
        <v>5053.83</v>
      </c>
      <c r="F974" s="1"/>
      <c r="G974" s="1">
        <f>VLOOKUP(A974,[1]Sheet1!$A$3:$I$1217,7,FALSE)</f>
        <v>103.46</v>
      </c>
      <c r="H974" s="1"/>
      <c r="I974" s="1">
        <f t="shared" si="68"/>
        <v>4950.37</v>
      </c>
      <c r="N974" s="5"/>
      <c r="O974" s="9"/>
    </row>
    <row r="975" spans="1:15" x14ac:dyDescent="0.25">
      <c r="A975" t="s">
        <v>1403</v>
      </c>
      <c r="B975" t="s">
        <v>857</v>
      </c>
      <c r="C975" s="1">
        <f>VLOOKUP(A975,[1]Sheet1!$A$3:$I$1218,3,FALSE)</f>
        <v>0</v>
      </c>
      <c r="D975" s="1">
        <f t="shared" si="67"/>
        <v>0</v>
      </c>
      <c r="E975" s="1">
        <f>VLOOKUP(A975,[1]Sheet1!$A$3:$I$1218,8,FALSE)</f>
        <v>0</v>
      </c>
      <c r="F975" s="1"/>
      <c r="G975" s="1">
        <f>VLOOKUP(A975,[1]Sheet1!$A$3:$I$1217,7,FALSE)</f>
        <v>0</v>
      </c>
      <c r="H975" s="1"/>
      <c r="I975" s="1">
        <f t="shared" si="68"/>
        <v>0</v>
      </c>
      <c r="N975" s="5"/>
      <c r="O975" s="9"/>
    </row>
    <row r="976" spans="1:15" x14ac:dyDescent="0.25">
      <c r="A976" s="4" t="s">
        <v>1404</v>
      </c>
      <c r="B976" s="4" t="s">
        <v>133</v>
      </c>
      <c r="C976" s="1">
        <f>VLOOKUP(A976,[1]Sheet1!$A$3:$I$1218,3,FALSE)</f>
        <v>0</v>
      </c>
      <c r="D976" s="1">
        <f t="shared" si="67"/>
        <v>0</v>
      </c>
      <c r="E976" s="1">
        <f>VLOOKUP(A976,[1]Sheet1!$A$3:$I$1218,8,FALSE)</f>
        <v>0</v>
      </c>
      <c r="F976" s="1"/>
      <c r="G976" s="1">
        <f>VLOOKUP(A976,[1]Sheet1!$A$3:$I$1217,7,FALSE)</f>
        <v>0</v>
      </c>
      <c r="H976" s="1"/>
      <c r="I976" s="1">
        <f t="shared" si="68"/>
        <v>0</v>
      </c>
      <c r="N976" s="5"/>
      <c r="O976" s="9"/>
    </row>
    <row r="977" spans="1:15" x14ac:dyDescent="0.25">
      <c r="A977" t="s">
        <v>1405</v>
      </c>
      <c r="B977" t="s">
        <v>792</v>
      </c>
      <c r="C977" s="1">
        <f>VLOOKUP(A977,[1]Sheet1!$A$3:$I$1218,3,FALSE)</f>
        <v>0</v>
      </c>
      <c r="D977" s="1">
        <f t="shared" si="67"/>
        <v>0</v>
      </c>
      <c r="E977" s="1">
        <f>VLOOKUP(A977,[1]Sheet1!$A$3:$I$1218,8,FALSE)</f>
        <v>0</v>
      </c>
      <c r="F977" s="1"/>
      <c r="G977" s="1">
        <f>VLOOKUP(A977,[1]Sheet1!$A$3:$I$1217,7,FALSE)</f>
        <v>0</v>
      </c>
      <c r="H977" s="1"/>
      <c r="I977" s="1">
        <f t="shared" si="68"/>
        <v>0</v>
      </c>
      <c r="N977" s="5"/>
      <c r="O977" s="9"/>
    </row>
    <row r="978" spans="1:15" x14ac:dyDescent="0.25">
      <c r="A978" t="s">
        <v>1406</v>
      </c>
      <c r="B978" t="s">
        <v>881</v>
      </c>
      <c r="C978" s="1">
        <f>VLOOKUP(A978,[1]Sheet1!$A$3:$I$1218,3,FALSE)</f>
        <v>0</v>
      </c>
      <c r="D978" s="1">
        <f t="shared" si="67"/>
        <v>0</v>
      </c>
      <c r="E978" s="1">
        <f>VLOOKUP(A978,[1]Sheet1!$A$3:$I$1218,8,FALSE)</f>
        <v>0</v>
      </c>
      <c r="F978" s="1"/>
      <c r="G978" s="1">
        <f>VLOOKUP(A978,[1]Sheet1!$A$3:$I$1217,7,FALSE)</f>
        <v>0</v>
      </c>
      <c r="H978" s="1"/>
      <c r="I978" s="1">
        <f t="shared" si="68"/>
        <v>0</v>
      </c>
      <c r="N978" s="5"/>
      <c r="O978" s="9"/>
    </row>
    <row r="979" spans="1:15" x14ac:dyDescent="0.25">
      <c r="A979" t="s">
        <v>1407</v>
      </c>
      <c r="B979" t="s">
        <v>1408</v>
      </c>
      <c r="C979" s="1">
        <f>VLOOKUP(A979,[1]Sheet1!$A$3:$I$1218,3,FALSE)</f>
        <v>0</v>
      </c>
      <c r="D979" s="1">
        <f t="shared" si="67"/>
        <v>0</v>
      </c>
      <c r="E979" s="1">
        <f>VLOOKUP(A979,[1]Sheet1!$A$3:$I$1218,8,FALSE)</f>
        <v>0</v>
      </c>
      <c r="F979" s="1"/>
      <c r="G979" s="1">
        <f>VLOOKUP(A979,[1]Sheet1!$A$3:$I$1217,7,FALSE)</f>
        <v>0</v>
      </c>
      <c r="H979" s="1"/>
      <c r="I979" s="1">
        <f t="shared" si="68"/>
        <v>0</v>
      </c>
      <c r="N979" s="5"/>
      <c r="O979" s="9"/>
    </row>
    <row r="980" spans="1:15" x14ac:dyDescent="0.25">
      <c r="A980" t="s">
        <v>1409</v>
      </c>
      <c r="B980" t="s">
        <v>1410</v>
      </c>
      <c r="C980" s="1">
        <f>VLOOKUP(A980,[1]Sheet1!$A$3:$I$1218,3,FALSE)</f>
        <v>0</v>
      </c>
      <c r="D980" s="1">
        <f t="shared" si="67"/>
        <v>0</v>
      </c>
      <c r="E980" s="1">
        <f>VLOOKUP(A980,[1]Sheet1!$A$3:$I$1218,8,FALSE)</f>
        <v>0</v>
      </c>
      <c r="F980" s="1"/>
      <c r="G980" s="1">
        <f>VLOOKUP(A980,[1]Sheet1!$A$3:$I$1217,7,FALSE)</f>
        <v>0</v>
      </c>
      <c r="H980" s="1"/>
      <c r="I980" s="1">
        <f t="shared" si="68"/>
        <v>0</v>
      </c>
      <c r="N980" s="5"/>
      <c r="O980" s="9"/>
    </row>
    <row r="981" spans="1:15" x14ac:dyDescent="0.25">
      <c r="A981" t="s">
        <v>1411</v>
      </c>
      <c r="B981" t="s">
        <v>1412</v>
      </c>
      <c r="C981" s="1">
        <f>VLOOKUP(A981,[1]Sheet1!$A$3:$I$1218,3,FALSE)</f>
        <v>0</v>
      </c>
      <c r="D981" s="1">
        <f t="shared" si="67"/>
        <v>0</v>
      </c>
      <c r="E981" s="1">
        <f>VLOOKUP(A981,[1]Sheet1!$A$3:$I$1218,8,FALSE)</f>
        <v>0</v>
      </c>
      <c r="F981" s="1"/>
      <c r="G981" s="1">
        <f>VLOOKUP(A981,[1]Sheet1!$A$3:$I$1217,7,FALSE)</f>
        <v>0</v>
      </c>
      <c r="H981" s="1"/>
      <c r="I981" s="1">
        <f t="shared" si="68"/>
        <v>0</v>
      </c>
      <c r="N981" s="5"/>
      <c r="O981" s="9"/>
    </row>
    <row r="982" spans="1:15" x14ac:dyDescent="0.25">
      <c r="A982" t="s">
        <v>1413</v>
      </c>
      <c r="B982" t="s">
        <v>94</v>
      </c>
      <c r="C982" s="1">
        <f>VLOOKUP(A982,[1]Sheet1!$A$3:$I$1218,3,FALSE)</f>
        <v>0</v>
      </c>
      <c r="D982" s="1">
        <f t="shared" si="67"/>
        <v>0</v>
      </c>
      <c r="E982" s="1">
        <f>VLOOKUP(A982,[1]Sheet1!$A$3:$I$1218,8,FALSE)</f>
        <v>0</v>
      </c>
      <c r="F982" s="1"/>
      <c r="G982" s="1">
        <f>VLOOKUP(A982,[1]Sheet1!$A$3:$I$1217,7,FALSE)</f>
        <v>0</v>
      </c>
      <c r="H982" s="1"/>
      <c r="I982" s="1">
        <f t="shared" si="68"/>
        <v>0</v>
      </c>
      <c r="N982" s="5"/>
      <c r="O982" s="9"/>
    </row>
    <row r="983" spans="1:15" x14ac:dyDescent="0.25">
      <c r="A983" t="s">
        <v>1414</v>
      </c>
      <c r="B983" t="s">
        <v>1324</v>
      </c>
      <c r="C983" s="1">
        <f>VLOOKUP(A983,[1]Sheet1!$A$3:$I$1218,3,FALSE)</f>
        <v>0</v>
      </c>
      <c r="D983" s="1">
        <f t="shared" si="67"/>
        <v>0</v>
      </c>
      <c r="E983" s="1">
        <f>VLOOKUP(A983,[1]Sheet1!$A$3:$I$1218,8,FALSE)</f>
        <v>0</v>
      </c>
      <c r="F983" s="1"/>
      <c r="G983" s="1">
        <f>VLOOKUP(A983,[1]Sheet1!$A$3:$I$1217,7,FALSE)</f>
        <v>0</v>
      </c>
      <c r="H983" s="1"/>
      <c r="I983" s="1">
        <f t="shared" si="68"/>
        <v>0</v>
      </c>
      <c r="N983" s="5"/>
      <c r="O983" s="9"/>
    </row>
    <row r="984" spans="1:15" x14ac:dyDescent="0.25">
      <c r="A984" t="s">
        <v>1415</v>
      </c>
      <c r="B984" t="s">
        <v>1326</v>
      </c>
      <c r="C984" s="1">
        <f>VLOOKUP(A984,[1]Sheet1!$A$3:$I$1218,3,FALSE)</f>
        <v>0</v>
      </c>
      <c r="D984" s="1">
        <f t="shared" si="67"/>
        <v>0</v>
      </c>
      <c r="E984" s="1">
        <f>VLOOKUP(A984,[1]Sheet1!$A$3:$I$1218,8,FALSE)</f>
        <v>0</v>
      </c>
      <c r="F984" s="1"/>
      <c r="G984" s="1">
        <f>VLOOKUP(A984,[1]Sheet1!$A$3:$I$1217,7,FALSE)</f>
        <v>0</v>
      </c>
      <c r="H984" s="1"/>
      <c r="I984" s="1">
        <f t="shared" si="68"/>
        <v>0</v>
      </c>
      <c r="N984" s="5"/>
      <c r="O984" s="9"/>
    </row>
    <row r="985" spans="1:15" x14ac:dyDescent="0.25">
      <c r="A985" t="s">
        <v>1416</v>
      </c>
      <c r="B985" t="s">
        <v>1328</v>
      </c>
      <c r="C985" s="1">
        <f>VLOOKUP(A985,[1]Sheet1!$A$3:$I$1218,3,FALSE)</f>
        <v>0</v>
      </c>
      <c r="D985" s="1">
        <f t="shared" si="67"/>
        <v>0</v>
      </c>
      <c r="E985" s="1">
        <f>VLOOKUP(A985,[1]Sheet1!$A$3:$I$1218,8,FALSE)</f>
        <v>0</v>
      </c>
      <c r="F985" s="1"/>
      <c r="G985" s="1">
        <f>VLOOKUP(A985,[1]Sheet1!$A$3:$I$1217,7,FALSE)</f>
        <v>0</v>
      </c>
      <c r="H985" s="1"/>
      <c r="I985" s="1">
        <f t="shared" si="68"/>
        <v>0</v>
      </c>
      <c r="N985" s="5"/>
      <c r="O985" s="9"/>
    </row>
    <row r="986" spans="1:15" x14ac:dyDescent="0.25">
      <c r="A986" t="s">
        <v>1417</v>
      </c>
      <c r="B986" t="s">
        <v>1418</v>
      </c>
      <c r="C986" s="1">
        <f>VLOOKUP(A986,[1]Sheet1!$A$3:$I$1218,3,FALSE)</f>
        <v>1300.01</v>
      </c>
      <c r="D986" s="1">
        <f t="shared" si="67"/>
        <v>0</v>
      </c>
      <c r="E986" s="1">
        <f>VLOOKUP(A986,[1]Sheet1!$A$3:$I$1218,8,FALSE)</f>
        <v>1300.01</v>
      </c>
      <c r="F986" s="1"/>
      <c r="G986" s="1">
        <f>VLOOKUP(A986,[1]Sheet1!$A$3:$I$1217,7,FALSE)</f>
        <v>0</v>
      </c>
      <c r="H986" s="1"/>
      <c r="I986" s="1">
        <f t="shared" si="68"/>
        <v>1300.01</v>
      </c>
      <c r="N986" s="5"/>
      <c r="O986" s="9"/>
    </row>
    <row r="987" spans="1:15" x14ac:dyDescent="0.25">
      <c r="A987" t="s">
        <v>1419</v>
      </c>
      <c r="B987" t="s">
        <v>1332</v>
      </c>
      <c r="C987" s="1">
        <f>VLOOKUP(A987,[1]Sheet1!$A$3:$I$1218,3,FALSE)</f>
        <v>0</v>
      </c>
      <c r="D987" s="1">
        <f t="shared" si="67"/>
        <v>0</v>
      </c>
      <c r="E987" s="1">
        <f>VLOOKUP(A987,[1]Sheet1!$A$3:$I$1218,8,FALSE)</f>
        <v>0</v>
      </c>
      <c r="F987" s="1"/>
      <c r="G987" s="1">
        <f>VLOOKUP(A987,[1]Sheet1!$A$3:$I$1217,7,FALSE)</f>
        <v>0</v>
      </c>
      <c r="H987" s="1"/>
      <c r="I987" s="1">
        <f t="shared" si="68"/>
        <v>0</v>
      </c>
      <c r="N987" s="5"/>
      <c r="O987" s="9"/>
    </row>
    <row r="988" spans="1:15" x14ac:dyDescent="0.25">
      <c r="A988" t="s">
        <v>1420</v>
      </c>
      <c r="B988" t="s">
        <v>1334</v>
      </c>
      <c r="C988" s="1">
        <f>VLOOKUP(A988,[1]Sheet1!$A$3:$I$1218,3,FALSE)</f>
        <v>0</v>
      </c>
      <c r="D988" s="1">
        <f t="shared" si="67"/>
        <v>0</v>
      </c>
      <c r="E988" s="1">
        <f>VLOOKUP(A988,[1]Sheet1!$A$3:$I$1218,8,FALSE)</f>
        <v>0</v>
      </c>
      <c r="F988" s="1"/>
      <c r="G988" s="1">
        <f>VLOOKUP(A988,[1]Sheet1!$A$3:$I$1217,7,FALSE)</f>
        <v>0</v>
      </c>
      <c r="H988" s="1"/>
      <c r="I988" s="1">
        <f t="shared" si="68"/>
        <v>0</v>
      </c>
      <c r="N988" s="5"/>
      <c r="O988" s="9"/>
    </row>
    <row r="989" spans="1:15" x14ac:dyDescent="0.25">
      <c r="A989" t="s">
        <v>1421</v>
      </c>
      <c r="B989" t="s">
        <v>1336</v>
      </c>
      <c r="C989" s="1">
        <f>VLOOKUP(A989,[1]Sheet1!$A$3:$I$1218,3,FALSE)</f>
        <v>0</v>
      </c>
      <c r="D989" s="1">
        <f t="shared" si="67"/>
        <v>0</v>
      </c>
      <c r="E989" s="1">
        <f>VLOOKUP(A989,[1]Sheet1!$A$3:$I$1218,8,FALSE)</f>
        <v>0</v>
      </c>
      <c r="F989" s="1"/>
      <c r="G989" s="1">
        <f>VLOOKUP(A989,[1]Sheet1!$A$3:$I$1217,7,FALSE)</f>
        <v>0</v>
      </c>
      <c r="H989" s="1"/>
      <c r="I989" s="1">
        <f t="shared" si="68"/>
        <v>0</v>
      </c>
      <c r="N989" s="5"/>
      <c r="O989" s="9"/>
    </row>
    <row r="990" spans="1:15" x14ac:dyDescent="0.25">
      <c r="A990" t="s">
        <v>1422</v>
      </c>
      <c r="B990" t="s">
        <v>1338</v>
      </c>
      <c r="C990" s="1">
        <f>VLOOKUP(A990,[1]Sheet1!$A$3:$I$1218,3,FALSE)</f>
        <v>0</v>
      </c>
      <c r="D990" s="1">
        <f t="shared" si="67"/>
        <v>0</v>
      </c>
      <c r="E990" s="1">
        <f>VLOOKUP(A990,[1]Sheet1!$A$3:$I$1218,8,FALSE)</f>
        <v>0</v>
      </c>
      <c r="F990" s="1"/>
      <c r="G990" s="1">
        <f>VLOOKUP(A990,[1]Sheet1!$A$3:$I$1217,7,FALSE)</f>
        <v>0</v>
      </c>
      <c r="H990" s="1"/>
      <c r="I990" s="1">
        <f t="shared" si="68"/>
        <v>0</v>
      </c>
      <c r="N990" s="5"/>
      <c r="O990" s="9"/>
    </row>
    <row r="991" spans="1:15" x14ac:dyDescent="0.25">
      <c r="A991" t="s">
        <v>1423</v>
      </c>
      <c r="B991" t="s">
        <v>1341</v>
      </c>
      <c r="C991" s="1">
        <f>VLOOKUP(A991,[1]Sheet1!$A$3:$I$1218,3,FALSE)</f>
        <v>0</v>
      </c>
      <c r="D991" s="1">
        <f t="shared" si="67"/>
        <v>0</v>
      </c>
      <c r="E991" s="1">
        <f>VLOOKUP(A991,[1]Sheet1!$A$3:$I$1218,8,FALSE)</f>
        <v>0</v>
      </c>
      <c r="F991" s="1"/>
      <c r="G991" s="1">
        <f>VLOOKUP(A991,[1]Sheet1!$A$3:$I$1217,7,FALSE)</f>
        <v>0</v>
      </c>
      <c r="H991" s="1"/>
      <c r="I991" s="1">
        <f t="shared" si="68"/>
        <v>0</v>
      </c>
      <c r="N991" s="5"/>
      <c r="O991" s="9"/>
    </row>
    <row r="992" spans="1:15" x14ac:dyDescent="0.25">
      <c r="A992" t="s">
        <v>1424</v>
      </c>
      <c r="B992" t="s">
        <v>96</v>
      </c>
      <c r="C992" s="1">
        <f>VLOOKUP(A992,[1]Sheet1!$A$3:$I$1218,3,FALSE)</f>
        <v>33206.449999999997</v>
      </c>
      <c r="D992" s="1">
        <f t="shared" si="67"/>
        <v>0</v>
      </c>
      <c r="E992" s="1">
        <f>VLOOKUP(A992,[1]Sheet1!$A$3:$I$1218,8,FALSE)</f>
        <v>33206.449999999997</v>
      </c>
      <c r="F992" s="1"/>
      <c r="G992" s="1">
        <f>VLOOKUP(A992,[1]Sheet1!$A$3:$I$1217,7,FALSE)</f>
        <v>6103.05</v>
      </c>
      <c r="H992" s="1"/>
      <c r="I992" s="1">
        <f t="shared" si="68"/>
        <v>27103.399999999998</v>
      </c>
      <c r="N992" s="5"/>
      <c r="O992" s="9"/>
    </row>
    <row r="993" spans="1:15" x14ac:dyDescent="0.25">
      <c r="A993" t="s">
        <v>1425</v>
      </c>
      <c r="B993" t="s">
        <v>98</v>
      </c>
      <c r="C993" s="1">
        <f>VLOOKUP(A993,[1]Sheet1!$A$3:$I$1218,3,FALSE)</f>
        <v>32271.200000000001</v>
      </c>
      <c r="D993" s="1">
        <f t="shared" si="67"/>
        <v>0</v>
      </c>
      <c r="E993" s="1">
        <f>VLOOKUP(A993,[1]Sheet1!$A$3:$I$1218,8,FALSE)</f>
        <v>32271.200000000001</v>
      </c>
      <c r="F993" s="1"/>
      <c r="G993" s="1">
        <f>VLOOKUP(A993,[1]Sheet1!$A$3:$I$1217,7,FALSE)</f>
        <v>0</v>
      </c>
      <c r="H993" s="1"/>
      <c r="I993" s="1">
        <f t="shared" si="68"/>
        <v>32271.200000000001</v>
      </c>
      <c r="N993" s="5"/>
      <c r="O993" s="9"/>
    </row>
    <row r="994" spans="1:15" x14ac:dyDescent="0.25">
      <c r="A994" s="4" t="s">
        <v>1426</v>
      </c>
      <c r="B994" s="4" t="s">
        <v>1427</v>
      </c>
      <c r="C994" s="1">
        <f>VLOOKUP(A994,[1]Sheet1!$A$3:$I$1218,3,FALSE)</f>
        <v>-7155427.3899999997</v>
      </c>
      <c r="D994" s="1">
        <f t="shared" si="67"/>
        <v>0</v>
      </c>
      <c r="E994" s="1">
        <f>VLOOKUP(A994,[1]Sheet1!$A$3:$I$1218,8,FALSE)</f>
        <v>-7155427.3899999997</v>
      </c>
      <c r="F994" s="1"/>
      <c r="G994" s="1">
        <f>VLOOKUP(A994,[1]Sheet1!$A$3:$I$1217,7,FALSE)</f>
        <v>-3384609.16</v>
      </c>
      <c r="H994" s="1"/>
      <c r="I994" s="1">
        <f t="shared" si="68"/>
        <v>-3770818.2299999995</v>
      </c>
      <c r="N994" s="5"/>
      <c r="O994" s="9"/>
    </row>
    <row r="995" spans="1:15" x14ac:dyDescent="0.25">
      <c r="A995" t="s">
        <v>1428</v>
      </c>
      <c r="B995" t="s">
        <v>100</v>
      </c>
      <c r="C995" s="1">
        <f>VLOOKUP(A995,[1]Sheet1!$A$3:$I$1218,3,FALSE)</f>
        <v>-2989901.97</v>
      </c>
      <c r="D995" s="1">
        <f t="shared" si="67"/>
        <v>0</v>
      </c>
      <c r="E995" s="1">
        <f>VLOOKUP(A995,[1]Sheet1!$A$3:$I$1218,8,FALSE)</f>
        <v>-2989901.97</v>
      </c>
      <c r="F995" s="1"/>
      <c r="G995" s="1">
        <f>VLOOKUP(A995,[1]Sheet1!$A$3:$I$1217,7,FALSE)</f>
        <v>-2187984.6</v>
      </c>
      <c r="H995" s="1"/>
      <c r="I995" s="1">
        <f t="shared" si="68"/>
        <v>-801917.37000000011</v>
      </c>
      <c r="N995" s="5"/>
      <c r="O995" s="9"/>
    </row>
    <row r="996" spans="1:15" x14ac:dyDescent="0.25">
      <c r="A996" s="7"/>
      <c r="B996" s="7" t="s">
        <v>103</v>
      </c>
      <c r="C996" s="8">
        <f>SUM(C933:C995)</f>
        <v>3612856.2299999963</v>
      </c>
      <c r="D996" s="8">
        <f t="shared" ref="D996" si="69">SUM(D933:D995)</f>
        <v>-351479.75000000006</v>
      </c>
      <c r="E996" s="8">
        <f>SUM(E933:E995)</f>
        <v>3261376.4799999963</v>
      </c>
      <c r="F996" s="8"/>
      <c r="G996" s="8"/>
      <c r="H996" s="8"/>
      <c r="I996" s="8"/>
      <c r="N996" s="5"/>
      <c r="O996" s="9"/>
    </row>
    <row r="997" spans="1:15" x14ac:dyDescent="0.25">
      <c r="A997" s="7">
        <v>1011</v>
      </c>
      <c r="B997" s="7" t="s">
        <v>104</v>
      </c>
      <c r="C997" s="7"/>
      <c r="D997" s="7"/>
      <c r="E997" s="7"/>
      <c r="F997" s="7"/>
      <c r="G997" s="7"/>
      <c r="H997" s="7"/>
      <c r="I997" s="7"/>
      <c r="N997" s="5"/>
      <c r="O997" s="9"/>
    </row>
    <row r="998" spans="1:15" x14ac:dyDescent="0.25">
      <c r="A998" t="s">
        <v>105</v>
      </c>
      <c r="B998" t="s">
        <v>106</v>
      </c>
      <c r="N998" s="5"/>
      <c r="O998" s="9"/>
    </row>
    <row r="999" spans="1:15" x14ac:dyDescent="0.25">
      <c r="A999" s="3">
        <v>1101</v>
      </c>
      <c r="B999" s="3" t="s">
        <v>1429</v>
      </c>
      <c r="C999" s="3"/>
      <c r="D999" s="3"/>
      <c r="E999" s="3"/>
      <c r="F999" s="3"/>
      <c r="G999" s="3"/>
      <c r="H999" s="3"/>
      <c r="I999" s="3"/>
      <c r="N999" s="5"/>
      <c r="O999" s="9"/>
    </row>
    <row r="1000" spans="1:15" x14ac:dyDescent="0.25">
      <c r="A1000" t="s">
        <v>1430</v>
      </c>
      <c r="B1000" t="s">
        <v>2</v>
      </c>
      <c r="C1000" s="1">
        <f>VLOOKUP(A1000,[1]Sheet1!$A$3:$I$1218,3,FALSE)</f>
        <v>1985704.54</v>
      </c>
      <c r="D1000" s="1">
        <f t="shared" ref="D1000:D1063" si="70">+E1000-C1000</f>
        <v>90490.820000000065</v>
      </c>
      <c r="E1000" s="1">
        <f>VLOOKUP(A1000,[1]Sheet1!$A$3:$I$1218,8,FALSE)</f>
        <v>2076195.36</v>
      </c>
      <c r="F1000" s="1"/>
      <c r="G1000" s="1">
        <f>VLOOKUP(A1000,[1]Sheet1!$A$3:$I$1217,7,FALSE)</f>
        <v>1038097.68</v>
      </c>
      <c r="H1000" s="1"/>
      <c r="I1000" s="1">
        <f t="shared" ref="I1000:I1063" si="71">+E1000-G1000</f>
        <v>1038097.68</v>
      </c>
      <c r="N1000" s="5"/>
      <c r="O1000" s="9"/>
    </row>
    <row r="1001" spans="1:15" x14ac:dyDescent="0.25">
      <c r="A1001" t="s">
        <v>1431</v>
      </c>
      <c r="B1001" t="s">
        <v>6</v>
      </c>
      <c r="C1001" s="1">
        <f>VLOOKUP(A1001,[1]Sheet1!$A$3:$I$1218,3,FALSE)</f>
        <v>107096.79</v>
      </c>
      <c r="D1001" s="1">
        <f t="shared" si="70"/>
        <v>4104.0100000000093</v>
      </c>
      <c r="E1001" s="1">
        <f>VLOOKUP(A1001,[1]Sheet1!$A$3:$I$1218,8,FALSE)</f>
        <v>111200.8</v>
      </c>
      <c r="F1001" s="1"/>
      <c r="G1001" s="1">
        <f>VLOOKUP(A1001,[1]Sheet1!$A$3:$I$1217,7,FALSE)</f>
        <v>55600.4</v>
      </c>
      <c r="H1001" s="1"/>
      <c r="I1001" s="1">
        <f t="shared" si="71"/>
        <v>55600.4</v>
      </c>
      <c r="N1001" s="5"/>
      <c r="O1001" s="9"/>
    </row>
    <row r="1002" spans="1:15" x14ac:dyDescent="0.25">
      <c r="A1002" t="s">
        <v>1432</v>
      </c>
      <c r="B1002" t="s">
        <v>8</v>
      </c>
      <c r="C1002" s="1">
        <f>VLOOKUP(A1002,[1]Sheet1!$A$3:$I$1218,3,FALSE)</f>
        <v>0</v>
      </c>
      <c r="D1002" s="1">
        <f t="shared" si="70"/>
        <v>0</v>
      </c>
      <c r="E1002" s="1">
        <f>VLOOKUP(A1002,[1]Sheet1!$A$3:$I$1218,8,FALSE)</f>
        <v>0</v>
      </c>
      <c r="F1002" s="1"/>
      <c r="G1002" s="1">
        <f>VLOOKUP(A1002,[1]Sheet1!$A$3:$I$1217,7,FALSE)</f>
        <v>0</v>
      </c>
      <c r="H1002" s="1"/>
      <c r="I1002" s="1">
        <f t="shared" si="71"/>
        <v>0</v>
      </c>
      <c r="N1002" s="5"/>
      <c r="O1002" s="9"/>
    </row>
    <row r="1003" spans="1:15" x14ac:dyDescent="0.25">
      <c r="A1003" t="s">
        <v>1433</v>
      </c>
      <c r="B1003" t="s">
        <v>1256</v>
      </c>
      <c r="C1003" s="1">
        <f>VLOOKUP(A1003,[1]Sheet1!$A$3:$I$1218,3,FALSE)</f>
        <v>41076.379999999997</v>
      </c>
      <c r="D1003" s="1">
        <f t="shared" si="70"/>
        <v>-14913.739999999998</v>
      </c>
      <c r="E1003" s="1">
        <f>VLOOKUP(A1003,[1]Sheet1!$A$3:$I$1218,8,FALSE)</f>
        <v>26162.639999999999</v>
      </c>
      <c r="F1003" s="1"/>
      <c r="G1003" s="1">
        <f>VLOOKUP(A1003,[1]Sheet1!$A$3:$I$1217,7,FALSE)</f>
        <v>13081.32</v>
      </c>
      <c r="H1003" s="1"/>
      <c r="I1003" s="1">
        <f t="shared" si="71"/>
        <v>13081.32</v>
      </c>
      <c r="N1003" s="5"/>
      <c r="O1003" s="9"/>
    </row>
    <row r="1004" spans="1:15" x14ac:dyDescent="0.25">
      <c r="A1004" t="s">
        <v>1434</v>
      </c>
      <c r="B1004" t="s">
        <v>10</v>
      </c>
      <c r="C1004" s="1">
        <f>VLOOKUP(A1004,[1]Sheet1!$A$3:$I$1218,3,FALSE)</f>
        <v>80892</v>
      </c>
      <c r="D1004" s="1">
        <f t="shared" si="70"/>
        <v>-2240</v>
      </c>
      <c r="E1004" s="1">
        <f>VLOOKUP(A1004,[1]Sheet1!$A$3:$I$1218,8,FALSE)</f>
        <v>78652</v>
      </c>
      <c r="F1004" s="1"/>
      <c r="G1004" s="1">
        <f>VLOOKUP(A1004,[1]Sheet1!$A$3:$I$1217,7,FALSE)</f>
        <v>39326</v>
      </c>
      <c r="H1004" s="1"/>
      <c r="I1004" s="1">
        <f t="shared" si="71"/>
        <v>39326</v>
      </c>
      <c r="N1004" s="5"/>
      <c r="O1004" s="9"/>
    </row>
    <row r="1005" spans="1:15" x14ac:dyDescent="0.25">
      <c r="A1005" t="s">
        <v>1435</v>
      </c>
      <c r="B1005" t="s">
        <v>12</v>
      </c>
      <c r="C1005" s="1">
        <f>VLOOKUP(A1005,[1]Sheet1!$A$3:$I$1218,3,FALSE)</f>
        <v>100990.74</v>
      </c>
      <c r="D1005" s="1">
        <f t="shared" si="70"/>
        <v>230192.76</v>
      </c>
      <c r="E1005" s="1">
        <f>VLOOKUP(A1005,[1]Sheet1!$A$3:$I$1218,8,FALSE)</f>
        <v>331183.5</v>
      </c>
      <c r="F1005" s="1"/>
      <c r="G1005" s="1">
        <f>VLOOKUP(A1005,[1]Sheet1!$A$3:$I$1217,7,FALSE)</f>
        <v>165591.75</v>
      </c>
      <c r="H1005" s="1"/>
      <c r="I1005" s="1">
        <f t="shared" si="71"/>
        <v>165591.75</v>
      </c>
      <c r="N1005" s="5"/>
      <c r="O1005" s="9"/>
    </row>
    <row r="1006" spans="1:15" x14ac:dyDescent="0.25">
      <c r="A1006" t="s">
        <v>1436</v>
      </c>
      <c r="B1006" t="s">
        <v>14</v>
      </c>
      <c r="C1006" s="1">
        <f>VLOOKUP(A1006,[1]Sheet1!$A$3:$I$1218,3,FALSE)</f>
        <v>0</v>
      </c>
      <c r="D1006" s="1">
        <f t="shared" si="70"/>
        <v>0</v>
      </c>
      <c r="E1006" s="1">
        <f>VLOOKUP(A1006,[1]Sheet1!$A$3:$I$1218,8,FALSE)</f>
        <v>0</v>
      </c>
      <c r="F1006" s="1"/>
      <c r="G1006" s="1">
        <f>VLOOKUP(A1006,[1]Sheet1!$A$3:$I$1217,7,FALSE)</f>
        <v>0</v>
      </c>
      <c r="H1006" s="1"/>
      <c r="I1006" s="1">
        <f t="shared" si="71"/>
        <v>0</v>
      </c>
      <c r="N1006" s="5"/>
      <c r="O1006" s="9"/>
    </row>
    <row r="1007" spans="1:15" x14ac:dyDescent="0.25">
      <c r="A1007" t="s">
        <v>1437</v>
      </c>
      <c r="B1007" t="s">
        <v>401</v>
      </c>
      <c r="C1007" s="1">
        <f>VLOOKUP(A1007,[1]Sheet1!$A$3:$I$1218,3,FALSE)</f>
        <v>0</v>
      </c>
      <c r="D1007" s="1">
        <f t="shared" si="70"/>
        <v>0</v>
      </c>
      <c r="E1007" s="1">
        <f>VLOOKUP(A1007,[1]Sheet1!$A$3:$I$1218,8,FALSE)</f>
        <v>0</v>
      </c>
      <c r="F1007" s="1"/>
      <c r="G1007" s="1">
        <f>VLOOKUP(A1007,[1]Sheet1!$A$3:$I$1217,7,FALSE)</f>
        <v>0</v>
      </c>
      <c r="H1007" s="1"/>
      <c r="I1007" s="1">
        <f t="shared" si="71"/>
        <v>0</v>
      </c>
      <c r="N1007" s="5"/>
      <c r="O1007" s="9"/>
    </row>
    <row r="1008" spans="1:15" x14ac:dyDescent="0.25">
      <c r="A1008" t="s">
        <v>1438</v>
      </c>
      <c r="B1008" t="s">
        <v>16</v>
      </c>
      <c r="C1008" s="1">
        <f>VLOOKUP(A1008,[1]Sheet1!$A$3:$I$1218,3,FALSE)</f>
        <v>0</v>
      </c>
      <c r="D1008" s="1">
        <f t="shared" si="70"/>
        <v>0</v>
      </c>
      <c r="E1008" s="1">
        <f>VLOOKUP(A1008,[1]Sheet1!$A$3:$I$1218,8,FALSE)</f>
        <v>0</v>
      </c>
      <c r="F1008" s="1"/>
      <c r="G1008" s="1">
        <f>VLOOKUP(A1008,[1]Sheet1!$A$3:$I$1217,7,FALSE)</f>
        <v>0</v>
      </c>
      <c r="H1008" s="1"/>
      <c r="I1008" s="1">
        <f t="shared" si="71"/>
        <v>0</v>
      </c>
      <c r="N1008" s="5"/>
      <c r="O1008" s="9"/>
    </row>
    <row r="1009" spans="1:15" x14ac:dyDescent="0.25">
      <c r="A1009" t="s">
        <v>1439</v>
      </c>
      <c r="B1009" t="s">
        <v>18</v>
      </c>
      <c r="C1009" s="1">
        <f>VLOOKUP(A1009,[1]Sheet1!$A$3:$I$1218,3,FALSE)</f>
        <v>1629.08</v>
      </c>
      <c r="D1009" s="1">
        <f t="shared" si="70"/>
        <v>275.56000000000017</v>
      </c>
      <c r="E1009" s="1">
        <f>VLOOKUP(A1009,[1]Sheet1!$A$3:$I$1218,8,FALSE)</f>
        <v>1904.64</v>
      </c>
      <c r="F1009" s="1"/>
      <c r="G1009" s="1">
        <f>VLOOKUP(A1009,[1]Sheet1!$A$3:$I$1217,7,FALSE)</f>
        <v>952.32</v>
      </c>
      <c r="H1009" s="1"/>
      <c r="I1009" s="1">
        <f t="shared" si="71"/>
        <v>952.32</v>
      </c>
      <c r="N1009" s="5"/>
      <c r="O1009" s="9"/>
    </row>
    <row r="1010" spans="1:15" x14ac:dyDescent="0.25">
      <c r="A1010" t="s">
        <v>1440</v>
      </c>
      <c r="B1010" t="s">
        <v>20</v>
      </c>
      <c r="C1010" s="1">
        <f>VLOOKUP(A1010,[1]Sheet1!$A$3:$I$1218,3,FALSE)</f>
        <v>23773.45</v>
      </c>
      <c r="D1010" s="1">
        <f t="shared" si="70"/>
        <v>1449.0299999999988</v>
      </c>
      <c r="E1010" s="1">
        <f>VLOOKUP(A1010,[1]Sheet1!$A$3:$I$1218,8,FALSE)</f>
        <v>25222.48</v>
      </c>
      <c r="F1010" s="1"/>
      <c r="G1010" s="1">
        <f>VLOOKUP(A1010,[1]Sheet1!$A$3:$I$1217,7,FALSE)</f>
        <v>12611.24</v>
      </c>
      <c r="H1010" s="1"/>
      <c r="I1010" s="1">
        <f t="shared" si="71"/>
        <v>12611.24</v>
      </c>
      <c r="N1010" s="5"/>
      <c r="O1010" s="9"/>
    </row>
    <row r="1011" spans="1:15" x14ac:dyDescent="0.25">
      <c r="A1011" t="s">
        <v>1441</v>
      </c>
      <c r="B1011" t="s">
        <v>22</v>
      </c>
      <c r="C1011" s="1">
        <f>VLOOKUP(A1011,[1]Sheet1!$A$3:$I$1218,3,FALSE)</f>
        <v>0</v>
      </c>
      <c r="D1011" s="1">
        <f t="shared" si="70"/>
        <v>0</v>
      </c>
      <c r="E1011" s="1">
        <f>VLOOKUP(A1011,[1]Sheet1!$A$3:$I$1218,8,FALSE)</f>
        <v>0</v>
      </c>
      <c r="F1011" s="1"/>
      <c r="G1011" s="1">
        <f>VLOOKUP(A1011,[1]Sheet1!$A$3:$I$1217,7,FALSE)</f>
        <v>0</v>
      </c>
      <c r="H1011" s="1"/>
      <c r="I1011" s="1">
        <f t="shared" si="71"/>
        <v>0</v>
      </c>
      <c r="N1011" s="5"/>
      <c r="O1011" s="9"/>
    </row>
    <row r="1012" spans="1:15" x14ac:dyDescent="0.25">
      <c r="A1012" t="s">
        <v>1442</v>
      </c>
      <c r="B1012" t="s">
        <v>26</v>
      </c>
      <c r="C1012" s="1">
        <f>VLOOKUP(A1012,[1]Sheet1!$A$3:$I$1218,3,FALSE)</f>
        <v>182034.39</v>
      </c>
      <c r="D1012" s="1">
        <f t="shared" si="70"/>
        <v>27602.00999999998</v>
      </c>
      <c r="E1012" s="1">
        <f>VLOOKUP(A1012,[1]Sheet1!$A$3:$I$1218,8,FALSE)</f>
        <v>209636.4</v>
      </c>
      <c r="F1012" s="1"/>
      <c r="G1012" s="1">
        <f>VLOOKUP(A1012,[1]Sheet1!$A$3:$I$1217,7,FALSE)</f>
        <v>104818.2</v>
      </c>
      <c r="H1012" s="1"/>
      <c r="I1012" s="1">
        <f t="shared" si="71"/>
        <v>104818.2</v>
      </c>
      <c r="N1012" s="5"/>
      <c r="O1012" s="9"/>
    </row>
    <row r="1013" spans="1:15" x14ac:dyDescent="0.25">
      <c r="A1013" t="s">
        <v>1443</v>
      </c>
      <c r="B1013" t="s">
        <v>28</v>
      </c>
      <c r="C1013" s="1">
        <f>VLOOKUP(A1013,[1]Sheet1!$A$3:$I$1218,3,FALSE)</f>
        <v>378920.34</v>
      </c>
      <c r="D1013" s="1">
        <f t="shared" si="70"/>
        <v>-16005.020000000019</v>
      </c>
      <c r="E1013" s="1">
        <f>VLOOKUP(A1013,[1]Sheet1!$A$3:$I$1218,8,FALSE)</f>
        <v>362915.32</v>
      </c>
      <c r="F1013" s="1"/>
      <c r="G1013" s="1">
        <f>VLOOKUP(A1013,[1]Sheet1!$A$3:$I$1217,7,FALSE)</f>
        <v>181457.66</v>
      </c>
      <c r="H1013" s="1"/>
      <c r="I1013" s="1">
        <f t="shared" si="71"/>
        <v>181457.66</v>
      </c>
      <c r="N1013" s="5"/>
      <c r="O1013" s="9"/>
    </row>
    <row r="1014" spans="1:15" x14ac:dyDescent="0.25">
      <c r="A1014" t="s">
        <v>1444</v>
      </c>
      <c r="B1014" t="s">
        <v>30</v>
      </c>
      <c r="C1014" s="1">
        <f>VLOOKUP(A1014,[1]Sheet1!$A$3:$I$1218,3,FALSE)</f>
        <v>23387.78</v>
      </c>
      <c r="D1014" s="1">
        <f t="shared" si="70"/>
        <v>4523.2200000000012</v>
      </c>
      <c r="E1014" s="1">
        <f>VLOOKUP(A1014,[1]Sheet1!$A$3:$I$1218,8,FALSE)</f>
        <v>27911</v>
      </c>
      <c r="F1014" s="1"/>
      <c r="G1014" s="1">
        <f>VLOOKUP(A1014,[1]Sheet1!$A$3:$I$1217,7,FALSE)</f>
        <v>13955.5</v>
      </c>
      <c r="H1014" s="1"/>
      <c r="I1014" s="1">
        <f t="shared" si="71"/>
        <v>13955.5</v>
      </c>
      <c r="N1014" s="5"/>
      <c r="O1014" s="9"/>
    </row>
    <row r="1015" spans="1:15" x14ac:dyDescent="0.25">
      <c r="A1015" t="s">
        <v>1445</v>
      </c>
      <c r="B1015" t="s">
        <v>1270</v>
      </c>
      <c r="C1015" s="1">
        <f>VLOOKUP(A1015,[1]Sheet1!$A$3:$I$1218,3,FALSE)</f>
        <v>6706098</v>
      </c>
      <c r="D1015" s="1">
        <f t="shared" si="70"/>
        <v>0</v>
      </c>
      <c r="E1015" s="1">
        <f>VLOOKUP(A1015,[1]Sheet1!$A$3:$I$1218,8,FALSE)</f>
        <v>6706098</v>
      </c>
      <c r="F1015" s="1"/>
      <c r="G1015" s="1">
        <f>VLOOKUP(A1015,[1]Sheet1!$A$3:$I$1217,7,FALSE)</f>
        <v>0</v>
      </c>
      <c r="H1015" s="1"/>
      <c r="I1015" s="1">
        <f t="shared" si="71"/>
        <v>6706098</v>
      </c>
      <c r="N1015" s="5"/>
      <c r="O1015" s="9"/>
    </row>
    <row r="1016" spans="1:15" x14ac:dyDescent="0.25">
      <c r="A1016" t="s">
        <v>1446</v>
      </c>
      <c r="B1016" t="s">
        <v>1447</v>
      </c>
      <c r="C1016" s="1">
        <f>VLOOKUP(A1016,[1]Sheet1!$A$3:$I$1218,3,FALSE)</f>
        <v>252000</v>
      </c>
      <c r="D1016" s="1">
        <f t="shared" si="70"/>
        <v>0</v>
      </c>
      <c r="E1016" s="1">
        <f>VLOOKUP(A1016,[1]Sheet1!$A$3:$I$1218,8,FALSE)</f>
        <v>252000</v>
      </c>
      <c r="F1016" s="1"/>
      <c r="G1016" s="1">
        <f>VLOOKUP(A1016,[1]Sheet1!$A$3:$I$1217,7,FALSE)</f>
        <v>280555.28000000003</v>
      </c>
      <c r="H1016" s="1"/>
      <c r="I1016" s="1">
        <f t="shared" si="71"/>
        <v>-28555.280000000028</v>
      </c>
      <c r="N1016" s="5"/>
      <c r="O1016" s="9"/>
    </row>
    <row r="1017" spans="1:15" x14ac:dyDescent="0.25">
      <c r="A1017" t="s">
        <v>1448</v>
      </c>
      <c r="B1017" t="s">
        <v>842</v>
      </c>
      <c r="C1017" s="1">
        <f>VLOOKUP(A1017,[1]Sheet1!$A$3:$I$1218,3,FALSE)</f>
        <v>0</v>
      </c>
      <c r="D1017" s="1">
        <f t="shared" si="70"/>
        <v>0</v>
      </c>
      <c r="E1017" s="1">
        <f>VLOOKUP(A1017,[1]Sheet1!$A$3:$I$1218,8,FALSE)</f>
        <v>0</v>
      </c>
      <c r="F1017" s="1"/>
      <c r="G1017" s="1">
        <f>VLOOKUP(A1017,[1]Sheet1!$A$3:$I$1217,7,FALSE)</f>
        <v>0</v>
      </c>
      <c r="H1017" s="1"/>
      <c r="I1017" s="1">
        <f t="shared" si="71"/>
        <v>0</v>
      </c>
      <c r="N1017" s="5"/>
      <c r="O1017" s="9"/>
    </row>
    <row r="1018" spans="1:15" x14ac:dyDescent="0.25">
      <c r="A1018" t="s">
        <v>1449</v>
      </c>
      <c r="B1018" t="s">
        <v>1277</v>
      </c>
      <c r="C1018" s="1">
        <f>VLOOKUP(A1018,[1]Sheet1!$A$3:$I$1218,3,FALSE)</f>
        <v>27007550</v>
      </c>
      <c r="D1018" s="1">
        <f t="shared" si="70"/>
        <v>0</v>
      </c>
      <c r="E1018" s="1">
        <f>VLOOKUP(A1018,[1]Sheet1!$A$3:$I$1218,8,FALSE)</f>
        <v>27007550</v>
      </c>
      <c r="F1018" s="1"/>
      <c r="G1018" s="1">
        <f>VLOOKUP(A1018,[1]Sheet1!$A$3:$I$1217,7,FALSE)</f>
        <v>5748850.1100000003</v>
      </c>
      <c r="H1018" s="1"/>
      <c r="I1018" s="1">
        <f t="shared" si="71"/>
        <v>21258699.890000001</v>
      </c>
      <c r="N1018" s="5"/>
      <c r="O1018" s="9"/>
    </row>
    <row r="1019" spans="1:15" x14ac:dyDescent="0.25">
      <c r="A1019" t="s">
        <v>1450</v>
      </c>
      <c r="B1019" t="s">
        <v>1451</v>
      </c>
      <c r="C1019" s="1">
        <f>VLOOKUP(A1019,[1]Sheet1!$A$3:$I$1218,3,FALSE)</f>
        <v>1000000</v>
      </c>
      <c r="D1019" s="1">
        <f t="shared" si="70"/>
        <v>0</v>
      </c>
      <c r="E1019" s="1">
        <f>VLOOKUP(A1019,[1]Sheet1!$A$3:$I$1218,8,FALSE)</f>
        <v>1000000</v>
      </c>
      <c r="F1019" s="1"/>
      <c r="G1019" s="1">
        <f>VLOOKUP(A1019,[1]Sheet1!$A$3:$I$1217,7,FALSE)</f>
        <v>250184.21</v>
      </c>
      <c r="H1019" s="1"/>
      <c r="I1019" s="1">
        <f t="shared" si="71"/>
        <v>749815.79</v>
      </c>
      <c r="N1019" s="5"/>
      <c r="O1019" s="9"/>
    </row>
    <row r="1020" spans="1:15" x14ac:dyDescent="0.25">
      <c r="A1020" t="s">
        <v>1452</v>
      </c>
      <c r="B1020" t="s">
        <v>1453</v>
      </c>
      <c r="C1020" s="1">
        <f>VLOOKUP(A1020,[1]Sheet1!$A$3:$I$1218,3,FALSE)</f>
        <v>0</v>
      </c>
      <c r="D1020" s="1">
        <f t="shared" si="70"/>
        <v>0</v>
      </c>
      <c r="E1020" s="1">
        <f>VLOOKUP(A1020,[1]Sheet1!$A$3:$I$1218,8,FALSE)</f>
        <v>0</v>
      </c>
      <c r="F1020" s="1"/>
      <c r="G1020" s="1">
        <f>VLOOKUP(A1020,[1]Sheet1!$A$3:$I$1217,7,FALSE)</f>
        <v>0</v>
      </c>
      <c r="H1020" s="1"/>
      <c r="I1020" s="1">
        <f t="shared" si="71"/>
        <v>0</v>
      </c>
      <c r="N1020" s="5"/>
      <c r="O1020" s="9"/>
    </row>
    <row r="1021" spans="1:15" x14ac:dyDescent="0.25">
      <c r="A1021" t="s">
        <v>1454</v>
      </c>
      <c r="B1021" t="s">
        <v>412</v>
      </c>
      <c r="C1021" s="1">
        <f>VLOOKUP(A1021,[1]Sheet1!$A$3:$I$1218,3,FALSE)</f>
        <v>0</v>
      </c>
      <c r="D1021" s="1">
        <f t="shared" si="70"/>
        <v>0</v>
      </c>
      <c r="E1021" s="1">
        <f>VLOOKUP(A1021,[1]Sheet1!$A$3:$I$1218,8,FALSE)</f>
        <v>0</v>
      </c>
      <c r="F1021" s="1"/>
      <c r="G1021" s="1">
        <f>VLOOKUP(A1021,[1]Sheet1!$A$3:$I$1217,7,FALSE)</f>
        <v>0</v>
      </c>
      <c r="H1021" s="1"/>
      <c r="I1021" s="1">
        <f t="shared" si="71"/>
        <v>0</v>
      </c>
      <c r="N1021" s="5"/>
      <c r="O1021" s="9"/>
    </row>
    <row r="1022" spans="1:15" x14ac:dyDescent="0.25">
      <c r="A1022" t="s">
        <v>1455</v>
      </c>
      <c r="B1022" t="s">
        <v>52</v>
      </c>
      <c r="C1022" s="1">
        <f>VLOOKUP(A1022,[1]Sheet1!$A$3:$I$1218,3,FALSE)</f>
        <v>0</v>
      </c>
      <c r="D1022" s="1">
        <f t="shared" si="70"/>
        <v>0</v>
      </c>
      <c r="E1022" s="1">
        <f>VLOOKUP(A1022,[1]Sheet1!$A$3:$I$1218,8,FALSE)</f>
        <v>0</v>
      </c>
      <c r="F1022" s="1"/>
      <c r="G1022" s="1">
        <f>VLOOKUP(A1022,[1]Sheet1!$A$3:$I$1217,7,FALSE)</f>
        <v>0</v>
      </c>
      <c r="H1022" s="1"/>
      <c r="I1022" s="1">
        <f t="shared" si="71"/>
        <v>0</v>
      </c>
      <c r="N1022" s="5"/>
      <c r="O1022" s="9"/>
    </row>
    <row r="1023" spans="1:15" x14ac:dyDescent="0.25">
      <c r="A1023" t="s">
        <v>1456</v>
      </c>
      <c r="B1023" t="s">
        <v>811</v>
      </c>
      <c r="C1023" s="1">
        <f>VLOOKUP(A1023,[1]Sheet1!$A$3:$I$1218,3,FALSE)</f>
        <v>0</v>
      </c>
      <c r="D1023" s="1">
        <f t="shared" si="70"/>
        <v>0</v>
      </c>
      <c r="E1023" s="1">
        <f>VLOOKUP(A1023,[1]Sheet1!$A$3:$I$1218,8,FALSE)</f>
        <v>0</v>
      </c>
      <c r="F1023" s="1"/>
      <c r="G1023" s="1">
        <f>VLOOKUP(A1023,[1]Sheet1!$A$3:$I$1217,7,FALSE)</f>
        <v>0</v>
      </c>
      <c r="H1023" s="1"/>
      <c r="I1023" s="1">
        <f t="shared" si="71"/>
        <v>0</v>
      </c>
      <c r="N1023" s="5"/>
      <c r="O1023" s="9"/>
    </row>
    <row r="1024" spans="1:15" x14ac:dyDescent="0.25">
      <c r="A1024" t="s">
        <v>1457</v>
      </c>
      <c r="B1024" t="s">
        <v>1380</v>
      </c>
      <c r="C1024" s="1">
        <f>VLOOKUP(A1024,[1]Sheet1!$A$3:$I$1218,3,FALSE)</f>
        <v>0</v>
      </c>
      <c r="D1024" s="1">
        <f t="shared" si="70"/>
        <v>0</v>
      </c>
      <c r="E1024" s="1">
        <f>VLOOKUP(A1024,[1]Sheet1!$A$3:$I$1218,8,FALSE)</f>
        <v>0</v>
      </c>
      <c r="F1024" s="1"/>
      <c r="G1024" s="1">
        <f>VLOOKUP(A1024,[1]Sheet1!$A$3:$I$1217,7,FALSE)</f>
        <v>0</v>
      </c>
      <c r="H1024" s="1"/>
      <c r="I1024" s="1">
        <f t="shared" si="71"/>
        <v>0</v>
      </c>
      <c r="N1024" s="5"/>
      <c r="O1024" s="9"/>
    </row>
    <row r="1025" spans="1:15" x14ac:dyDescent="0.25">
      <c r="A1025" t="s">
        <v>1458</v>
      </c>
      <c r="B1025" t="s">
        <v>1104</v>
      </c>
      <c r="C1025" s="1">
        <f>VLOOKUP(A1025,[1]Sheet1!$A$3:$I$1218,3,FALSE)</f>
        <v>0</v>
      </c>
      <c r="D1025" s="1">
        <f t="shared" si="70"/>
        <v>0</v>
      </c>
      <c r="E1025" s="1">
        <f>VLOOKUP(A1025,[1]Sheet1!$A$3:$I$1218,8,FALSE)</f>
        <v>0</v>
      </c>
      <c r="F1025" s="1"/>
      <c r="G1025" s="1">
        <f>VLOOKUP(A1025,[1]Sheet1!$A$3:$I$1217,7,FALSE)</f>
        <v>0</v>
      </c>
      <c r="H1025" s="1"/>
      <c r="I1025" s="1">
        <f t="shared" si="71"/>
        <v>0</v>
      </c>
      <c r="N1025" s="5"/>
      <c r="O1025" s="9"/>
    </row>
    <row r="1026" spans="1:15" x14ac:dyDescent="0.25">
      <c r="A1026" t="s">
        <v>1459</v>
      </c>
      <c r="B1026" t="s">
        <v>1106</v>
      </c>
      <c r="C1026" s="1">
        <f>VLOOKUP(A1026,[1]Sheet1!$A$3:$I$1218,3,FALSE)</f>
        <v>0</v>
      </c>
      <c r="D1026" s="1">
        <f t="shared" si="70"/>
        <v>0</v>
      </c>
      <c r="E1026" s="1">
        <f>VLOOKUP(A1026,[1]Sheet1!$A$3:$I$1218,8,FALSE)</f>
        <v>0</v>
      </c>
      <c r="F1026" s="1"/>
      <c r="G1026" s="1">
        <f>VLOOKUP(A1026,[1]Sheet1!$A$3:$I$1217,7,FALSE)</f>
        <v>0</v>
      </c>
      <c r="H1026" s="1"/>
      <c r="I1026" s="1">
        <f t="shared" si="71"/>
        <v>0</v>
      </c>
      <c r="N1026" s="5"/>
      <c r="O1026" s="9"/>
    </row>
    <row r="1027" spans="1:15" x14ac:dyDescent="0.25">
      <c r="A1027" t="s">
        <v>1460</v>
      </c>
      <c r="B1027" t="s">
        <v>66</v>
      </c>
      <c r="C1027" s="1">
        <f>VLOOKUP(A1027,[1]Sheet1!$A$3:$I$1218,3,FALSE)</f>
        <v>0</v>
      </c>
      <c r="D1027" s="1">
        <f t="shared" si="70"/>
        <v>0</v>
      </c>
      <c r="E1027" s="1">
        <f>VLOOKUP(A1027,[1]Sheet1!$A$3:$I$1218,8,FALSE)</f>
        <v>0</v>
      </c>
      <c r="F1027" s="1"/>
      <c r="G1027" s="1">
        <f>VLOOKUP(A1027,[1]Sheet1!$A$3:$I$1217,7,FALSE)</f>
        <v>0</v>
      </c>
      <c r="H1027" s="1"/>
      <c r="I1027" s="1">
        <f t="shared" si="71"/>
        <v>0</v>
      </c>
      <c r="N1027" s="5"/>
      <c r="O1027" s="9"/>
    </row>
    <row r="1028" spans="1:15" x14ac:dyDescent="0.25">
      <c r="A1028" t="s">
        <v>1461</v>
      </c>
      <c r="B1028" t="s">
        <v>68</v>
      </c>
      <c r="C1028" s="1">
        <f>VLOOKUP(A1028,[1]Sheet1!$A$3:$I$1218,3,FALSE)</f>
        <v>0</v>
      </c>
      <c r="D1028" s="1">
        <f t="shared" si="70"/>
        <v>0</v>
      </c>
      <c r="E1028" s="1">
        <f>VLOOKUP(A1028,[1]Sheet1!$A$3:$I$1218,8,FALSE)</f>
        <v>0</v>
      </c>
      <c r="F1028" s="1"/>
      <c r="G1028" s="1">
        <f>VLOOKUP(A1028,[1]Sheet1!$A$3:$I$1217,7,FALSE)</f>
        <v>0</v>
      </c>
      <c r="H1028" s="1"/>
      <c r="I1028" s="1">
        <f t="shared" si="71"/>
        <v>0</v>
      </c>
      <c r="N1028" s="5"/>
      <c r="O1028" s="9"/>
    </row>
    <row r="1029" spans="1:15" x14ac:dyDescent="0.25">
      <c r="A1029" t="s">
        <v>1462</v>
      </c>
      <c r="B1029" t="s">
        <v>72</v>
      </c>
      <c r="C1029" s="1">
        <f>VLOOKUP(A1029,[1]Sheet1!$A$3:$I$1218,3,FALSE)</f>
        <v>0</v>
      </c>
      <c r="D1029" s="1">
        <f t="shared" si="70"/>
        <v>0</v>
      </c>
      <c r="E1029" s="1">
        <f>VLOOKUP(A1029,[1]Sheet1!$A$3:$I$1218,8,FALSE)</f>
        <v>0</v>
      </c>
      <c r="F1029" s="1"/>
      <c r="G1029" s="1">
        <f>VLOOKUP(A1029,[1]Sheet1!$A$3:$I$1217,7,FALSE)</f>
        <v>0</v>
      </c>
      <c r="H1029" s="1"/>
      <c r="I1029" s="1">
        <f t="shared" si="71"/>
        <v>0</v>
      </c>
      <c r="N1029" s="5"/>
      <c r="O1029" s="9"/>
    </row>
    <row r="1030" spans="1:15" x14ac:dyDescent="0.25">
      <c r="A1030" t="s">
        <v>1463</v>
      </c>
      <c r="B1030" t="s">
        <v>72</v>
      </c>
      <c r="C1030" s="1">
        <f>VLOOKUP(A1030,[1]Sheet1!$A$3:$I$1218,3,FALSE)</f>
        <v>0</v>
      </c>
      <c r="D1030" s="1">
        <f t="shared" si="70"/>
        <v>2000</v>
      </c>
      <c r="E1030" s="1">
        <f>VLOOKUP(A1030,[1]Sheet1!$A$3:$I$1218,8,FALSE)</f>
        <v>2000</v>
      </c>
      <c r="F1030" s="1"/>
      <c r="G1030" s="1">
        <f>VLOOKUP(A1030,[1]Sheet1!$A$3:$I$1217,7,FALSE)</f>
        <v>1000</v>
      </c>
      <c r="H1030" s="1"/>
      <c r="I1030" s="1">
        <f t="shared" si="71"/>
        <v>1000</v>
      </c>
      <c r="N1030" s="5"/>
      <c r="O1030" s="9"/>
    </row>
    <row r="1031" spans="1:15" x14ac:dyDescent="0.25">
      <c r="A1031" t="s">
        <v>1464</v>
      </c>
      <c r="B1031" t="s">
        <v>72</v>
      </c>
      <c r="C1031" s="1">
        <f>VLOOKUP(A1031,[1]Sheet1!$A$3:$I$1218,3,FALSE)</f>
        <v>0</v>
      </c>
      <c r="D1031" s="1">
        <f t="shared" si="70"/>
        <v>0</v>
      </c>
      <c r="E1031" s="1">
        <f>VLOOKUP(A1031,[1]Sheet1!$A$3:$I$1218,8,FALSE)</f>
        <v>0</v>
      </c>
      <c r="F1031" s="1"/>
      <c r="G1031" s="1">
        <f>VLOOKUP(A1031,[1]Sheet1!$A$3:$I$1217,7,FALSE)</f>
        <v>0</v>
      </c>
      <c r="H1031" s="1"/>
      <c r="I1031" s="1">
        <f t="shared" si="71"/>
        <v>0</v>
      </c>
      <c r="N1031" s="5"/>
      <c r="O1031" s="9"/>
    </row>
    <row r="1032" spans="1:15" x14ac:dyDescent="0.25">
      <c r="A1032" t="s">
        <v>1465</v>
      </c>
      <c r="B1032" t="s">
        <v>72</v>
      </c>
      <c r="C1032" s="1">
        <f>VLOOKUP(A1032,[1]Sheet1!$A$3:$I$1218,3,FALSE)</f>
        <v>0</v>
      </c>
      <c r="D1032" s="1">
        <f t="shared" si="70"/>
        <v>0</v>
      </c>
      <c r="E1032" s="1">
        <f>VLOOKUP(A1032,[1]Sheet1!$A$3:$I$1218,8,FALSE)</f>
        <v>0</v>
      </c>
      <c r="F1032" s="1"/>
      <c r="G1032" s="1">
        <f>VLOOKUP(A1032,[1]Sheet1!$A$3:$I$1217,7,FALSE)</f>
        <v>0</v>
      </c>
      <c r="H1032" s="1"/>
      <c r="I1032" s="1">
        <f t="shared" si="71"/>
        <v>0</v>
      </c>
      <c r="N1032" s="5"/>
      <c r="O1032" s="9"/>
    </row>
    <row r="1033" spans="1:15" x14ac:dyDescent="0.25">
      <c r="A1033" t="s">
        <v>1466</v>
      </c>
      <c r="B1033" t="s">
        <v>76</v>
      </c>
      <c r="C1033" s="1">
        <f>VLOOKUP(A1033,[1]Sheet1!$A$3:$I$1218,3,FALSE)</f>
        <v>0</v>
      </c>
      <c r="D1033" s="1">
        <f t="shared" si="70"/>
        <v>0</v>
      </c>
      <c r="E1033" s="1">
        <f>VLOOKUP(A1033,[1]Sheet1!$A$3:$I$1218,8,FALSE)</f>
        <v>0</v>
      </c>
      <c r="F1033" s="1"/>
      <c r="G1033" s="1">
        <f>VLOOKUP(A1033,[1]Sheet1!$A$3:$I$1217,7,FALSE)</f>
        <v>0</v>
      </c>
      <c r="H1033" s="1"/>
      <c r="I1033" s="1">
        <f t="shared" si="71"/>
        <v>0</v>
      </c>
      <c r="N1033" s="5"/>
      <c r="O1033" s="9"/>
    </row>
    <row r="1034" spans="1:15" x14ac:dyDescent="0.25">
      <c r="A1034" t="s">
        <v>1467</v>
      </c>
      <c r="B1034" t="s">
        <v>78</v>
      </c>
      <c r="C1034" s="1">
        <f>VLOOKUP(A1034,[1]Sheet1!$A$3:$I$1218,3,FALSE)</f>
        <v>6800</v>
      </c>
      <c r="D1034" s="1">
        <f t="shared" si="70"/>
        <v>0</v>
      </c>
      <c r="E1034" s="1">
        <f>VLOOKUP(A1034,[1]Sheet1!$A$3:$I$1218,8,FALSE)</f>
        <v>6800</v>
      </c>
      <c r="F1034" s="1"/>
      <c r="G1034" s="1">
        <f>VLOOKUP(A1034,[1]Sheet1!$A$3:$I$1217,7,FALSE)</f>
        <v>600</v>
      </c>
      <c r="H1034" s="1"/>
      <c r="I1034" s="1">
        <f t="shared" si="71"/>
        <v>6200</v>
      </c>
      <c r="N1034" s="5"/>
      <c r="O1034" s="9"/>
    </row>
    <row r="1035" spans="1:15" x14ac:dyDescent="0.25">
      <c r="A1035" t="s">
        <v>1468</v>
      </c>
      <c r="B1035" t="s">
        <v>454</v>
      </c>
      <c r="C1035" s="1">
        <f>VLOOKUP(A1035,[1]Sheet1!$A$3:$I$1218,3,FALSE)</f>
        <v>0</v>
      </c>
      <c r="D1035" s="1">
        <f t="shared" si="70"/>
        <v>0</v>
      </c>
      <c r="E1035" s="1">
        <f>VLOOKUP(A1035,[1]Sheet1!$A$3:$I$1218,8,FALSE)</f>
        <v>0</v>
      </c>
      <c r="F1035" s="1"/>
      <c r="G1035" s="1">
        <f>VLOOKUP(A1035,[1]Sheet1!$A$3:$I$1217,7,FALSE)</f>
        <v>0</v>
      </c>
      <c r="H1035" s="1"/>
      <c r="I1035" s="1">
        <f t="shared" si="71"/>
        <v>0</v>
      </c>
      <c r="N1035" s="5"/>
      <c r="O1035" s="9"/>
    </row>
    <row r="1036" spans="1:15" x14ac:dyDescent="0.25">
      <c r="A1036" t="s">
        <v>1469</v>
      </c>
      <c r="B1036" t="s">
        <v>80</v>
      </c>
      <c r="C1036" s="1">
        <f>VLOOKUP(A1036,[1]Sheet1!$A$3:$I$1218,3,FALSE)</f>
        <v>0</v>
      </c>
      <c r="D1036" s="1">
        <f t="shared" si="70"/>
        <v>0</v>
      </c>
      <c r="E1036" s="1">
        <f>VLOOKUP(A1036,[1]Sheet1!$A$3:$I$1218,8,FALSE)</f>
        <v>0</v>
      </c>
      <c r="F1036" s="1"/>
      <c r="G1036" s="1">
        <f>VLOOKUP(A1036,[1]Sheet1!$A$3:$I$1217,7,FALSE)</f>
        <v>0</v>
      </c>
      <c r="H1036" s="1"/>
      <c r="I1036" s="1">
        <f t="shared" si="71"/>
        <v>0</v>
      </c>
      <c r="N1036" s="5"/>
      <c r="O1036" s="9"/>
    </row>
    <row r="1037" spans="1:15" x14ac:dyDescent="0.25">
      <c r="A1037" t="s">
        <v>1470</v>
      </c>
      <c r="B1037" t="s">
        <v>693</v>
      </c>
      <c r="C1037" s="1">
        <f>VLOOKUP(A1037,[1]Sheet1!$A$3:$I$1218,3,FALSE)</f>
        <v>0</v>
      </c>
      <c r="D1037" s="1">
        <f t="shared" si="70"/>
        <v>0</v>
      </c>
      <c r="E1037" s="1">
        <f>VLOOKUP(A1037,[1]Sheet1!$A$3:$I$1218,8,FALSE)</f>
        <v>0</v>
      </c>
      <c r="F1037" s="1"/>
      <c r="G1037" s="1">
        <f>VLOOKUP(A1037,[1]Sheet1!$A$3:$I$1217,7,FALSE)</f>
        <v>0</v>
      </c>
      <c r="H1037" s="1"/>
      <c r="I1037" s="1">
        <f t="shared" si="71"/>
        <v>0</v>
      </c>
      <c r="N1037" s="5"/>
      <c r="O1037" s="9"/>
    </row>
    <row r="1038" spans="1:15" x14ac:dyDescent="0.25">
      <c r="A1038" t="s">
        <v>1471</v>
      </c>
      <c r="B1038" t="s">
        <v>693</v>
      </c>
      <c r="C1038" s="1">
        <f>VLOOKUP(A1038,[1]Sheet1!$A$3:$I$1218,3,FALSE)</f>
        <v>0</v>
      </c>
      <c r="D1038" s="1">
        <f t="shared" si="70"/>
        <v>0</v>
      </c>
      <c r="E1038" s="1">
        <f>VLOOKUP(A1038,[1]Sheet1!$A$3:$I$1218,8,FALSE)</f>
        <v>0</v>
      </c>
      <c r="F1038" s="1"/>
      <c r="G1038" s="1">
        <f>VLOOKUP(A1038,[1]Sheet1!$A$3:$I$1217,7,FALSE)</f>
        <v>0</v>
      </c>
      <c r="H1038" s="1"/>
      <c r="I1038" s="1">
        <f t="shared" si="71"/>
        <v>0</v>
      </c>
      <c r="N1038" s="5"/>
      <c r="O1038" s="9"/>
    </row>
    <row r="1039" spans="1:15" x14ac:dyDescent="0.25">
      <c r="A1039" t="s">
        <v>1472</v>
      </c>
      <c r="B1039" t="s">
        <v>693</v>
      </c>
      <c r="C1039" s="1">
        <f>VLOOKUP(A1039,[1]Sheet1!$A$3:$I$1218,3,FALSE)</f>
        <v>0</v>
      </c>
      <c r="D1039" s="1">
        <f t="shared" si="70"/>
        <v>0</v>
      </c>
      <c r="E1039" s="1">
        <f>VLOOKUP(A1039,[1]Sheet1!$A$3:$I$1218,8,FALSE)</f>
        <v>0</v>
      </c>
      <c r="F1039" s="1"/>
      <c r="G1039" s="1">
        <f>VLOOKUP(A1039,[1]Sheet1!$A$3:$I$1217,7,FALSE)</f>
        <v>0</v>
      </c>
      <c r="H1039" s="1"/>
      <c r="I1039" s="1">
        <f t="shared" si="71"/>
        <v>0</v>
      </c>
      <c r="N1039" s="5"/>
      <c r="O1039" s="9"/>
    </row>
    <row r="1040" spans="1:15" x14ac:dyDescent="0.25">
      <c r="A1040" t="s">
        <v>1473</v>
      </c>
      <c r="B1040" t="s">
        <v>693</v>
      </c>
      <c r="C1040" s="1">
        <f>VLOOKUP(A1040,[1]Sheet1!$A$3:$I$1218,3,FALSE)</f>
        <v>0</v>
      </c>
      <c r="D1040" s="1">
        <f t="shared" si="70"/>
        <v>0</v>
      </c>
      <c r="E1040" s="1">
        <f>VLOOKUP(A1040,[1]Sheet1!$A$3:$I$1218,8,FALSE)</f>
        <v>0</v>
      </c>
      <c r="F1040" s="1"/>
      <c r="G1040" s="1">
        <f>VLOOKUP(A1040,[1]Sheet1!$A$3:$I$1217,7,FALSE)</f>
        <v>0</v>
      </c>
      <c r="H1040" s="1"/>
      <c r="I1040" s="1">
        <f t="shared" si="71"/>
        <v>0</v>
      </c>
      <c r="N1040" s="5"/>
      <c r="O1040" s="9"/>
    </row>
    <row r="1041" spans="1:15" x14ac:dyDescent="0.25">
      <c r="A1041" t="s">
        <v>1474</v>
      </c>
      <c r="B1041" t="s">
        <v>84</v>
      </c>
      <c r="C1041" s="1">
        <f>VLOOKUP(A1041,[1]Sheet1!$A$3:$I$1218,3,FALSE)</f>
        <v>0</v>
      </c>
      <c r="D1041" s="1">
        <f t="shared" si="70"/>
        <v>0</v>
      </c>
      <c r="E1041" s="1">
        <f>VLOOKUP(A1041,[1]Sheet1!$A$3:$I$1218,8,FALSE)</f>
        <v>0</v>
      </c>
      <c r="F1041" s="1"/>
      <c r="G1041" s="1">
        <f>VLOOKUP(A1041,[1]Sheet1!$A$3:$I$1217,7,FALSE)</f>
        <v>0</v>
      </c>
      <c r="H1041" s="1"/>
      <c r="I1041" s="1">
        <f t="shared" si="71"/>
        <v>0</v>
      </c>
      <c r="N1041" s="5"/>
      <c r="O1041" s="9"/>
    </row>
    <row r="1042" spans="1:15" x14ac:dyDescent="0.25">
      <c r="A1042" t="s">
        <v>1475</v>
      </c>
      <c r="B1042" t="s">
        <v>88</v>
      </c>
      <c r="C1042" s="1">
        <f>VLOOKUP(A1042,[1]Sheet1!$A$3:$I$1218,3,FALSE)</f>
        <v>0</v>
      </c>
      <c r="D1042" s="1">
        <f t="shared" si="70"/>
        <v>0</v>
      </c>
      <c r="E1042" s="1">
        <f>VLOOKUP(A1042,[1]Sheet1!$A$3:$I$1218,8,FALSE)</f>
        <v>0</v>
      </c>
      <c r="F1042" s="1"/>
      <c r="G1042" s="1">
        <f>VLOOKUP(A1042,[1]Sheet1!$A$3:$I$1217,7,FALSE)</f>
        <v>0</v>
      </c>
      <c r="H1042" s="1"/>
      <c r="I1042" s="1">
        <f t="shared" si="71"/>
        <v>0</v>
      </c>
      <c r="N1042" s="5"/>
      <c r="O1042" s="9"/>
    </row>
    <row r="1043" spans="1:15" x14ac:dyDescent="0.25">
      <c r="A1043" t="s">
        <v>1476</v>
      </c>
      <c r="B1043" t="s">
        <v>1301</v>
      </c>
      <c r="C1043" s="1">
        <f>VLOOKUP(A1043,[1]Sheet1!$A$3:$I$1218,3,FALSE)</f>
        <v>0</v>
      </c>
      <c r="D1043" s="1">
        <f t="shared" si="70"/>
        <v>0</v>
      </c>
      <c r="E1043" s="1">
        <f>VLOOKUP(A1043,[1]Sheet1!$A$3:$I$1218,8,FALSE)</f>
        <v>0</v>
      </c>
      <c r="F1043" s="1"/>
      <c r="G1043" s="1">
        <f>VLOOKUP(A1043,[1]Sheet1!$A$3:$I$1217,7,FALSE)</f>
        <v>0</v>
      </c>
      <c r="H1043" s="1"/>
      <c r="I1043" s="1">
        <f t="shared" si="71"/>
        <v>0</v>
      </c>
      <c r="N1043" s="5"/>
      <c r="O1043" s="9"/>
    </row>
    <row r="1044" spans="1:15" x14ac:dyDescent="0.25">
      <c r="A1044" t="s">
        <v>1477</v>
      </c>
      <c r="B1044" t="s">
        <v>1303</v>
      </c>
      <c r="C1044" s="1">
        <f>VLOOKUP(A1044,[1]Sheet1!$A$3:$I$1218,3,FALSE)</f>
        <v>0</v>
      </c>
      <c r="D1044" s="1">
        <f t="shared" si="70"/>
        <v>0</v>
      </c>
      <c r="E1044" s="1">
        <f>VLOOKUP(A1044,[1]Sheet1!$A$3:$I$1218,8,FALSE)</f>
        <v>0</v>
      </c>
      <c r="F1044" s="1"/>
      <c r="G1044" s="1">
        <f>VLOOKUP(A1044,[1]Sheet1!$A$3:$I$1217,7,FALSE)</f>
        <v>0</v>
      </c>
      <c r="H1044" s="1"/>
      <c r="I1044" s="1">
        <f t="shared" si="71"/>
        <v>0</v>
      </c>
      <c r="N1044" s="5"/>
      <c r="O1044" s="9"/>
    </row>
    <row r="1045" spans="1:15" x14ac:dyDescent="0.25">
      <c r="A1045" t="s">
        <v>1478</v>
      </c>
      <c r="B1045" t="s">
        <v>1305</v>
      </c>
      <c r="C1045" s="1">
        <f>VLOOKUP(A1045,[1]Sheet1!$A$3:$I$1218,3,FALSE)</f>
        <v>0</v>
      </c>
      <c r="D1045" s="1">
        <f t="shared" si="70"/>
        <v>0</v>
      </c>
      <c r="E1045" s="1">
        <f>VLOOKUP(A1045,[1]Sheet1!$A$3:$I$1218,8,FALSE)</f>
        <v>0</v>
      </c>
      <c r="F1045" s="1"/>
      <c r="G1045" s="1">
        <f>VLOOKUP(A1045,[1]Sheet1!$A$3:$I$1217,7,FALSE)</f>
        <v>0</v>
      </c>
      <c r="H1045" s="1"/>
      <c r="I1045" s="1">
        <f t="shared" si="71"/>
        <v>0</v>
      </c>
      <c r="N1045" s="5"/>
      <c r="O1045" s="9"/>
    </row>
    <row r="1046" spans="1:15" x14ac:dyDescent="0.25">
      <c r="A1046" t="s">
        <v>1479</v>
      </c>
      <c r="B1046" t="s">
        <v>90</v>
      </c>
      <c r="C1046" s="1">
        <f>VLOOKUP(A1046,[1]Sheet1!$A$3:$I$1218,3,FALSE)</f>
        <v>0</v>
      </c>
      <c r="D1046" s="1">
        <f t="shared" si="70"/>
        <v>0</v>
      </c>
      <c r="E1046" s="1">
        <f>VLOOKUP(A1046,[1]Sheet1!$A$3:$I$1218,8,FALSE)</f>
        <v>0</v>
      </c>
      <c r="F1046" s="1"/>
      <c r="G1046" s="1">
        <f>VLOOKUP(A1046,[1]Sheet1!$A$3:$I$1217,7,FALSE)</f>
        <v>0</v>
      </c>
      <c r="H1046" s="1"/>
      <c r="I1046" s="1">
        <f t="shared" si="71"/>
        <v>0</v>
      </c>
      <c r="N1046" s="5"/>
      <c r="O1046" s="9"/>
    </row>
    <row r="1047" spans="1:15" x14ac:dyDescent="0.25">
      <c r="A1047" t="s">
        <v>1480</v>
      </c>
      <c r="B1047" t="s">
        <v>857</v>
      </c>
      <c r="C1047" s="1">
        <f>VLOOKUP(A1047,[1]Sheet1!$A$3:$I$1218,3,FALSE)</f>
        <v>0</v>
      </c>
      <c r="D1047" s="1">
        <f t="shared" si="70"/>
        <v>0</v>
      </c>
      <c r="E1047" s="1">
        <f>VLOOKUP(A1047,[1]Sheet1!$A$3:$I$1218,8,FALSE)</f>
        <v>0</v>
      </c>
      <c r="F1047" s="1"/>
      <c r="G1047" s="1">
        <f>VLOOKUP(A1047,[1]Sheet1!$A$3:$I$1217,7,FALSE)</f>
        <v>0</v>
      </c>
      <c r="H1047" s="1"/>
      <c r="I1047" s="1">
        <f t="shared" si="71"/>
        <v>0</v>
      </c>
      <c r="N1047" s="5"/>
      <c r="O1047" s="9"/>
    </row>
    <row r="1048" spans="1:15" x14ac:dyDescent="0.25">
      <c r="A1048" t="s">
        <v>1481</v>
      </c>
      <c r="B1048" t="s">
        <v>133</v>
      </c>
      <c r="C1048" s="1">
        <f>VLOOKUP(A1048,[1]Sheet1!$A$3:$I$1218,3,FALSE)</f>
        <v>0</v>
      </c>
      <c r="D1048" s="1">
        <f t="shared" si="70"/>
        <v>0</v>
      </c>
      <c r="E1048" s="1">
        <f>VLOOKUP(A1048,[1]Sheet1!$A$3:$I$1218,8,FALSE)</f>
        <v>0</v>
      </c>
      <c r="F1048" s="1"/>
      <c r="G1048" s="1">
        <f>VLOOKUP(A1048,[1]Sheet1!$A$3:$I$1217,7,FALSE)</f>
        <v>0</v>
      </c>
      <c r="H1048" s="1"/>
      <c r="I1048" s="1">
        <f t="shared" si="71"/>
        <v>0</v>
      </c>
      <c r="N1048" s="5"/>
      <c r="O1048" s="9"/>
    </row>
    <row r="1049" spans="1:15" x14ac:dyDescent="0.25">
      <c r="A1049" t="s">
        <v>1482</v>
      </c>
      <c r="B1049" t="s">
        <v>864</v>
      </c>
      <c r="C1049" s="1">
        <f>VLOOKUP(A1049,[1]Sheet1!$A$3:$I$1218,3,FALSE)</f>
        <v>0</v>
      </c>
      <c r="D1049" s="1">
        <f t="shared" si="70"/>
        <v>0</v>
      </c>
      <c r="E1049" s="1">
        <f>VLOOKUP(A1049,[1]Sheet1!$A$3:$I$1218,8,FALSE)</f>
        <v>0</v>
      </c>
      <c r="F1049" s="1"/>
      <c r="G1049" s="1">
        <f>VLOOKUP(A1049,[1]Sheet1!$A$3:$I$1217,7,FALSE)</f>
        <v>0</v>
      </c>
      <c r="H1049" s="1"/>
      <c r="I1049" s="1">
        <f t="shared" si="71"/>
        <v>0</v>
      </c>
      <c r="N1049" s="5"/>
      <c r="O1049" s="9"/>
    </row>
    <row r="1050" spans="1:15" x14ac:dyDescent="0.25">
      <c r="A1050" t="s">
        <v>1483</v>
      </c>
      <c r="B1050" t="s">
        <v>792</v>
      </c>
      <c r="C1050" s="1">
        <f>VLOOKUP(A1050,[1]Sheet1!$A$3:$I$1218,3,FALSE)</f>
        <v>0</v>
      </c>
      <c r="D1050" s="1">
        <f t="shared" si="70"/>
        <v>0</v>
      </c>
      <c r="E1050" s="1">
        <f>VLOOKUP(A1050,[1]Sheet1!$A$3:$I$1218,8,FALSE)</f>
        <v>0</v>
      </c>
      <c r="F1050" s="1"/>
      <c r="G1050" s="1">
        <f>VLOOKUP(A1050,[1]Sheet1!$A$3:$I$1217,7,FALSE)</f>
        <v>0</v>
      </c>
      <c r="H1050" s="1"/>
      <c r="I1050" s="1">
        <f t="shared" si="71"/>
        <v>0</v>
      </c>
      <c r="N1050" s="5"/>
      <c r="O1050" s="9"/>
    </row>
    <row r="1051" spans="1:15" x14ac:dyDescent="0.25">
      <c r="A1051" t="s">
        <v>1484</v>
      </c>
      <c r="B1051" t="s">
        <v>1317</v>
      </c>
      <c r="C1051" s="1">
        <f>VLOOKUP(A1051,[1]Sheet1!$A$3:$I$1218,3,FALSE)</f>
        <v>0</v>
      </c>
      <c r="D1051" s="1">
        <f t="shared" si="70"/>
        <v>0</v>
      </c>
      <c r="E1051" s="1">
        <f>VLOOKUP(A1051,[1]Sheet1!$A$3:$I$1218,8,FALSE)</f>
        <v>0</v>
      </c>
      <c r="F1051" s="1"/>
      <c r="G1051" s="1">
        <f>VLOOKUP(A1051,[1]Sheet1!$A$3:$I$1217,7,FALSE)</f>
        <v>0</v>
      </c>
      <c r="H1051" s="1"/>
      <c r="I1051" s="1">
        <f t="shared" si="71"/>
        <v>0</v>
      </c>
      <c r="N1051" s="5"/>
      <c r="O1051" s="9"/>
    </row>
    <row r="1052" spans="1:15" x14ac:dyDescent="0.25">
      <c r="A1052" t="s">
        <v>1485</v>
      </c>
      <c r="B1052" t="s">
        <v>1319</v>
      </c>
      <c r="C1052" s="1">
        <f>VLOOKUP(A1052,[1]Sheet1!$A$3:$I$1218,3,FALSE)</f>
        <v>0</v>
      </c>
      <c r="D1052" s="1">
        <f t="shared" si="70"/>
        <v>0</v>
      </c>
      <c r="E1052" s="1">
        <f>VLOOKUP(A1052,[1]Sheet1!$A$3:$I$1218,8,FALSE)</f>
        <v>0</v>
      </c>
      <c r="F1052" s="1"/>
      <c r="G1052" s="1">
        <f>VLOOKUP(A1052,[1]Sheet1!$A$3:$I$1217,7,FALSE)</f>
        <v>0</v>
      </c>
      <c r="H1052" s="1"/>
      <c r="I1052" s="1">
        <f t="shared" si="71"/>
        <v>0</v>
      </c>
      <c r="N1052" s="5"/>
      <c r="O1052" s="9"/>
    </row>
    <row r="1053" spans="1:15" x14ac:dyDescent="0.25">
      <c r="A1053" t="s">
        <v>1486</v>
      </c>
      <c r="B1053" t="s">
        <v>1321</v>
      </c>
      <c r="C1053" s="1">
        <f>VLOOKUP(A1053,[1]Sheet1!$A$3:$I$1218,3,FALSE)</f>
        <v>0</v>
      </c>
      <c r="D1053" s="1">
        <f t="shared" si="70"/>
        <v>0</v>
      </c>
      <c r="E1053" s="1">
        <f>VLOOKUP(A1053,[1]Sheet1!$A$3:$I$1218,8,FALSE)</f>
        <v>0</v>
      </c>
      <c r="F1053" s="1"/>
      <c r="G1053" s="1">
        <f>VLOOKUP(A1053,[1]Sheet1!$A$3:$I$1217,7,FALSE)</f>
        <v>0</v>
      </c>
      <c r="H1053" s="1"/>
      <c r="I1053" s="1">
        <f t="shared" si="71"/>
        <v>0</v>
      </c>
      <c r="N1053" s="5"/>
      <c r="O1053" s="9"/>
    </row>
    <row r="1054" spans="1:15" x14ac:dyDescent="0.25">
      <c r="A1054" s="4" t="s">
        <v>1487</v>
      </c>
      <c r="B1054" s="4" t="s">
        <v>1488</v>
      </c>
      <c r="C1054" s="1">
        <f>VLOOKUP(A1054,[1]Sheet1!$A$3:$I$1218,3,FALSE)</f>
        <v>0</v>
      </c>
      <c r="D1054" s="1">
        <f t="shared" si="70"/>
        <v>100000</v>
      </c>
      <c r="E1054" s="1">
        <f>VLOOKUP(A1054,[1]Sheet1!$A$3:$I$1218,8,FALSE)</f>
        <v>100000</v>
      </c>
      <c r="F1054" s="1"/>
      <c r="G1054" s="1">
        <f>VLOOKUP(A1054,[1]Sheet1!$A$3:$I$1217,7,FALSE)</f>
        <v>74000</v>
      </c>
      <c r="H1054" s="1"/>
      <c r="I1054" s="1">
        <f t="shared" si="71"/>
        <v>26000</v>
      </c>
      <c r="N1054" s="5"/>
      <c r="O1054" s="9"/>
    </row>
    <row r="1055" spans="1:15" x14ac:dyDescent="0.25">
      <c r="A1055" t="s">
        <v>1489</v>
      </c>
      <c r="B1055" t="s">
        <v>1490</v>
      </c>
      <c r="C1055" s="1">
        <f>VLOOKUP(A1055,[1]Sheet1!$A$3:$I$1218,3,FALSE)</f>
        <v>0</v>
      </c>
      <c r="D1055" s="1">
        <f t="shared" si="70"/>
        <v>0</v>
      </c>
      <c r="E1055" s="1">
        <f>VLOOKUP(A1055,[1]Sheet1!$A$3:$I$1218,8,FALSE)</f>
        <v>0</v>
      </c>
      <c r="F1055" s="1"/>
      <c r="G1055" s="1">
        <f>VLOOKUP(A1055,[1]Sheet1!$A$3:$I$1217,7,FALSE)</f>
        <v>0</v>
      </c>
      <c r="H1055" s="1"/>
      <c r="I1055" s="1">
        <f t="shared" si="71"/>
        <v>0</v>
      </c>
      <c r="N1055" s="5"/>
      <c r="O1055" s="9"/>
    </row>
    <row r="1056" spans="1:15" x14ac:dyDescent="0.25">
      <c r="A1056" t="s">
        <v>1491</v>
      </c>
      <c r="B1056" t="s">
        <v>1492</v>
      </c>
      <c r="C1056" s="1">
        <f>VLOOKUP(A1056,[1]Sheet1!$A$3:$I$1218,3,FALSE)</f>
        <v>0</v>
      </c>
      <c r="D1056" s="1">
        <f t="shared" si="70"/>
        <v>0</v>
      </c>
      <c r="E1056" s="1">
        <f>VLOOKUP(A1056,[1]Sheet1!$A$3:$I$1218,8,FALSE)</f>
        <v>0</v>
      </c>
      <c r="F1056" s="1"/>
      <c r="G1056" s="1">
        <f>VLOOKUP(A1056,[1]Sheet1!$A$3:$I$1217,7,FALSE)</f>
        <v>0</v>
      </c>
      <c r="H1056" s="1"/>
      <c r="I1056" s="1">
        <f t="shared" si="71"/>
        <v>0</v>
      </c>
      <c r="N1056" s="5"/>
      <c r="O1056" s="9"/>
    </row>
    <row r="1057" spans="1:15" x14ac:dyDescent="0.25">
      <c r="A1057" t="s">
        <v>1493</v>
      </c>
      <c r="B1057" t="s">
        <v>1494</v>
      </c>
      <c r="C1057" s="1">
        <f>VLOOKUP(A1057,[1]Sheet1!$A$3:$I$1218,3,FALSE)</f>
        <v>0</v>
      </c>
      <c r="D1057" s="1">
        <f t="shared" si="70"/>
        <v>0</v>
      </c>
      <c r="E1057" s="1">
        <f>VLOOKUP(A1057,[1]Sheet1!$A$3:$I$1218,8,FALSE)</f>
        <v>0</v>
      </c>
      <c r="F1057" s="1"/>
      <c r="G1057" s="1">
        <f>VLOOKUP(A1057,[1]Sheet1!$A$3:$I$1217,7,FALSE)</f>
        <v>0</v>
      </c>
      <c r="H1057" s="1"/>
      <c r="I1057" s="1">
        <f t="shared" si="71"/>
        <v>0</v>
      </c>
      <c r="N1057" s="5"/>
      <c r="O1057" s="9"/>
    </row>
    <row r="1058" spans="1:15" x14ac:dyDescent="0.25">
      <c r="A1058" t="s">
        <v>1495</v>
      </c>
      <c r="B1058" t="s">
        <v>94</v>
      </c>
      <c r="C1058" s="1">
        <f>VLOOKUP(A1058,[1]Sheet1!$A$3:$I$1218,3,FALSE)</f>
        <v>0</v>
      </c>
      <c r="D1058" s="1">
        <f t="shared" si="70"/>
        <v>0</v>
      </c>
      <c r="E1058" s="1">
        <f>VLOOKUP(A1058,[1]Sheet1!$A$3:$I$1218,8,FALSE)</f>
        <v>0</v>
      </c>
      <c r="F1058" s="1"/>
      <c r="G1058" s="1">
        <f>VLOOKUP(A1058,[1]Sheet1!$A$3:$I$1217,7,FALSE)</f>
        <v>0</v>
      </c>
      <c r="H1058" s="1"/>
      <c r="I1058" s="1">
        <f t="shared" si="71"/>
        <v>0</v>
      </c>
      <c r="N1058" s="5"/>
      <c r="O1058" s="9"/>
    </row>
    <row r="1059" spans="1:15" x14ac:dyDescent="0.25">
      <c r="A1059" t="s">
        <v>1496</v>
      </c>
      <c r="B1059" t="s">
        <v>1324</v>
      </c>
      <c r="C1059" s="1">
        <f>VLOOKUP(A1059,[1]Sheet1!$A$3:$I$1218,3,FALSE)</f>
        <v>0</v>
      </c>
      <c r="D1059" s="1">
        <f t="shared" si="70"/>
        <v>0</v>
      </c>
      <c r="E1059" s="1">
        <f>VLOOKUP(A1059,[1]Sheet1!$A$3:$I$1218,8,FALSE)</f>
        <v>0</v>
      </c>
      <c r="F1059" s="1"/>
      <c r="G1059" s="1">
        <f>VLOOKUP(A1059,[1]Sheet1!$A$3:$I$1217,7,FALSE)</f>
        <v>0</v>
      </c>
      <c r="H1059" s="1"/>
      <c r="I1059" s="1">
        <f t="shared" si="71"/>
        <v>0</v>
      </c>
      <c r="N1059" s="5"/>
      <c r="O1059" s="9"/>
    </row>
    <row r="1060" spans="1:15" x14ac:dyDescent="0.25">
      <c r="A1060" t="s">
        <v>1497</v>
      </c>
      <c r="B1060" t="s">
        <v>1326</v>
      </c>
      <c r="C1060" s="1">
        <f>VLOOKUP(A1060,[1]Sheet1!$A$3:$I$1218,3,FALSE)</f>
        <v>0</v>
      </c>
      <c r="D1060" s="1">
        <f t="shared" si="70"/>
        <v>0</v>
      </c>
      <c r="E1060" s="1">
        <f>VLOOKUP(A1060,[1]Sheet1!$A$3:$I$1218,8,FALSE)</f>
        <v>0</v>
      </c>
      <c r="F1060" s="1"/>
      <c r="G1060" s="1">
        <f>VLOOKUP(A1060,[1]Sheet1!$A$3:$I$1217,7,FALSE)</f>
        <v>0</v>
      </c>
      <c r="H1060" s="1"/>
      <c r="I1060" s="1">
        <f t="shared" si="71"/>
        <v>0</v>
      </c>
      <c r="N1060" s="5"/>
      <c r="O1060" s="9"/>
    </row>
    <row r="1061" spans="1:15" x14ac:dyDescent="0.25">
      <c r="A1061" t="s">
        <v>1498</v>
      </c>
      <c r="B1061" t="s">
        <v>1328</v>
      </c>
      <c r="C1061" s="1">
        <f>VLOOKUP(A1061,[1]Sheet1!$A$3:$I$1218,3,FALSE)</f>
        <v>0</v>
      </c>
      <c r="D1061" s="1">
        <f t="shared" si="70"/>
        <v>0</v>
      </c>
      <c r="E1061" s="1">
        <f>VLOOKUP(A1061,[1]Sheet1!$A$3:$I$1218,8,FALSE)</f>
        <v>0</v>
      </c>
      <c r="F1061" s="1"/>
      <c r="G1061" s="1">
        <f>VLOOKUP(A1061,[1]Sheet1!$A$3:$I$1217,7,FALSE)</f>
        <v>0</v>
      </c>
      <c r="H1061" s="1"/>
      <c r="I1061" s="1">
        <f t="shared" si="71"/>
        <v>0</v>
      </c>
      <c r="N1061" s="5"/>
      <c r="O1061" s="9"/>
    </row>
    <row r="1062" spans="1:15" x14ac:dyDescent="0.25">
      <c r="A1062" t="s">
        <v>1499</v>
      </c>
      <c r="B1062" t="s">
        <v>1332</v>
      </c>
      <c r="C1062" s="1">
        <f>VLOOKUP(A1062,[1]Sheet1!$A$3:$I$1218,3,FALSE)</f>
        <v>0</v>
      </c>
      <c r="D1062" s="1">
        <f t="shared" si="70"/>
        <v>0</v>
      </c>
      <c r="E1062" s="1">
        <f>VLOOKUP(A1062,[1]Sheet1!$A$3:$I$1218,8,FALSE)</f>
        <v>0</v>
      </c>
      <c r="F1062" s="1"/>
      <c r="G1062" s="1">
        <f>VLOOKUP(A1062,[1]Sheet1!$A$3:$I$1217,7,FALSE)</f>
        <v>0</v>
      </c>
      <c r="H1062" s="1"/>
      <c r="I1062" s="1">
        <f t="shared" si="71"/>
        <v>0</v>
      </c>
      <c r="N1062" s="5"/>
      <c r="O1062" s="9"/>
    </row>
    <row r="1063" spans="1:15" x14ac:dyDescent="0.25">
      <c r="A1063" t="s">
        <v>1500</v>
      </c>
      <c r="B1063" t="s">
        <v>96</v>
      </c>
      <c r="C1063" s="1">
        <f>VLOOKUP(A1063,[1]Sheet1!$A$3:$I$1218,3,FALSE)</f>
        <v>55854</v>
      </c>
      <c r="D1063" s="1">
        <f t="shared" si="70"/>
        <v>0</v>
      </c>
      <c r="E1063" s="1">
        <f>VLOOKUP(A1063,[1]Sheet1!$A$3:$I$1218,8,FALSE)</f>
        <v>55854</v>
      </c>
      <c r="F1063" s="1"/>
      <c r="G1063" s="1">
        <f>VLOOKUP(A1063,[1]Sheet1!$A$3:$I$1217,7,FALSE)</f>
        <v>0</v>
      </c>
      <c r="H1063" s="1"/>
      <c r="I1063" s="1">
        <f t="shared" si="71"/>
        <v>55854</v>
      </c>
      <c r="N1063" s="5"/>
      <c r="O1063" s="9"/>
    </row>
    <row r="1064" spans="1:15" x14ac:dyDescent="0.25">
      <c r="A1064" t="s">
        <v>1501</v>
      </c>
      <c r="B1064" t="s">
        <v>98</v>
      </c>
      <c r="C1064" s="1">
        <f>VLOOKUP(A1064,[1]Sheet1!$A$3:$I$1218,3,FALSE)</f>
        <v>24481.599999999999</v>
      </c>
      <c r="D1064" s="1">
        <f t="shared" ref="D1064:D1070" si="72">+E1064-C1064</f>
        <v>0</v>
      </c>
      <c r="E1064" s="1">
        <f>VLOOKUP(A1064,[1]Sheet1!$A$3:$I$1218,8,FALSE)</f>
        <v>24481.599999999999</v>
      </c>
      <c r="F1064" s="1"/>
      <c r="G1064" s="1">
        <f>VLOOKUP(A1064,[1]Sheet1!$A$3:$I$1217,7,FALSE)</f>
        <v>0</v>
      </c>
      <c r="H1064" s="1"/>
      <c r="I1064" s="1">
        <f t="shared" ref="I1064:I1070" si="73">+E1064-G1064</f>
        <v>24481.599999999999</v>
      </c>
      <c r="N1064" s="5"/>
      <c r="O1064" s="9"/>
    </row>
    <row r="1065" spans="1:15" x14ac:dyDescent="0.25">
      <c r="A1065" t="s">
        <v>1502</v>
      </c>
      <c r="B1065" t="s">
        <v>1503</v>
      </c>
      <c r="C1065" s="1">
        <f>VLOOKUP(A1065,[1]Sheet1!$A$3:$I$1218,3,FALSE)</f>
        <v>0</v>
      </c>
      <c r="D1065" s="1">
        <f t="shared" si="72"/>
        <v>0</v>
      </c>
      <c r="E1065" s="1">
        <f>VLOOKUP(A1065,[1]Sheet1!$A$3:$I$1218,8,FALSE)</f>
        <v>0</v>
      </c>
      <c r="F1065" s="1"/>
      <c r="G1065" s="1">
        <f>VLOOKUP(A1065,[1]Sheet1!$A$3:$I$1217,7,FALSE)</f>
        <v>0</v>
      </c>
      <c r="H1065" s="1"/>
      <c r="I1065" s="1">
        <f t="shared" si="73"/>
        <v>0</v>
      </c>
      <c r="N1065" s="5"/>
      <c r="O1065" s="9"/>
    </row>
    <row r="1066" spans="1:15" x14ac:dyDescent="0.25">
      <c r="A1066" t="s">
        <v>1504</v>
      </c>
      <c r="B1066" t="s">
        <v>100</v>
      </c>
      <c r="C1066" s="1">
        <f>VLOOKUP(A1066,[1]Sheet1!$A$3:$I$1218,3,FALSE)</f>
        <v>-2831505.7</v>
      </c>
      <c r="D1066" s="1">
        <f t="shared" si="72"/>
        <v>0</v>
      </c>
      <c r="E1066" s="1">
        <f>VLOOKUP(A1066,[1]Sheet1!$A$3:$I$1218,8,FALSE)</f>
        <v>-2831505.7</v>
      </c>
      <c r="F1066" s="1"/>
      <c r="G1066" s="1">
        <f>VLOOKUP(A1066,[1]Sheet1!$A$3:$I$1217,7,FALSE)</f>
        <v>-2072408</v>
      </c>
      <c r="H1066" s="1"/>
      <c r="I1066" s="1">
        <f t="shared" si="73"/>
        <v>-759097.70000000019</v>
      </c>
      <c r="N1066" s="5"/>
      <c r="O1066" s="9"/>
    </row>
    <row r="1067" spans="1:15" x14ac:dyDescent="0.25">
      <c r="A1067" t="s">
        <v>1505</v>
      </c>
      <c r="B1067" t="s">
        <v>1348</v>
      </c>
      <c r="C1067" s="1">
        <f>VLOOKUP(A1067,[1]Sheet1!$A$3:$I$1218,3,FALSE)</f>
        <v>-28429000</v>
      </c>
      <c r="D1067" s="1">
        <f t="shared" si="72"/>
        <v>0</v>
      </c>
      <c r="E1067" s="1">
        <f>VLOOKUP(A1067,[1]Sheet1!$A$3:$I$1218,8,FALSE)</f>
        <v>-28429000</v>
      </c>
      <c r="F1067" s="1"/>
      <c r="G1067" s="1">
        <f>VLOOKUP(A1067,[1]Sheet1!$A$3:$I$1217,7,FALSE)</f>
        <v>-14969483.199999999</v>
      </c>
      <c r="H1067" s="1"/>
      <c r="I1067" s="1">
        <f t="shared" si="73"/>
        <v>-13459516.800000001</v>
      </c>
      <c r="N1067" s="5"/>
      <c r="O1067" s="9"/>
    </row>
    <row r="1068" spans="1:15" x14ac:dyDescent="0.25">
      <c r="A1068" t="s">
        <v>1506</v>
      </c>
      <c r="B1068" t="s">
        <v>1507</v>
      </c>
      <c r="C1068" s="1">
        <f>VLOOKUP(A1068,[1]Sheet1!$A$3:$I$1218,3,FALSE)</f>
        <v>-1000000</v>
      </c>
      <c r="D1068" s="1">
        <f t="shared" si="72"/>
        <v>0</v>
      </c>
      <c r="E1068" s="1">
        <f>VLOOKUP(A1068,[1]Sheet1!$A$3:$I$1218,8,FALSE)</f>
        <v>-1000000</v>
      </c>
      <c r="F1068" s="1"/>
      <c r="G1068" s="1">
        <f>VLOOKUP(A1068,[1]Sheet1!$A$3:$I$1217,7,FALSE)</f>
        <v>-250000</v>
      </c>
      <c r="H1068" s="1"/>
      <c r="I1068" s="1">
        <f t="shared" si="73"/>
        <v>-750000</v>
      </c>
      <c r="N1068" s="5"/>
      <c r="O1068" s="9"/>
    </row>
    <row r="1069" spans="1:15" x14ac:dyDescent="0.25">
      <c r="A1069" t="s">
        <v>1508</v>
      </c>
      <c r="B1069" t="s">
        <v>1509</v>
      </c>
      <c r="C1069" s="1">
        <f>VLOOKUP(A1069,[1]Sheet1!$A$3:$I$1218,3,FALSE)</f>
        <v>0</v>
      </c>
      <c r="D1069" s="1">
        <f t="shared" si="72"/>
        <v>0</v>
      </c>
      <c r="E1069" s="1">
        <f>VLOOKUP(A1069,[1]Sheet1!$A$3:$I$1218,8,FALSE)</f>
        <v>0</v>
      </c>
      <c r="F1069" s="1"/>
      <c r="G1069" s="1">
        <f>VLOOKUP(A1069,[1]Sheet1!$A$3:$I$1217,7,FALSE)</f>
        <v>0</v>
      </c>
      <c r="H1069" s="1"/>
      <c r="I1069" s="1">
        <f t="shared" si="73"/>
        <v>0</v>
      </c>
      <c r="N1069" s="5"/>
      <c r="O1069" s="9"/>
    </row>
    <row r="1070" spans="1:15" x14ac:dyDescent="0.25">
      <c r="A1070" t="s">
        <v>1510</v>
      </c>
      <c r="B1070" t="s">
        <v>1511</v>
      </c>
      <c r="C1070" s="1">
        <f>VLOOKUP(A1070,[1]Sheet1!$A$3:$I$1218,3,FALSE)</f>
        <v>0</v>
      </c>
      <c r="D1070" s="1">
        <f t="shared" si="72"/>
        <v>0</v>
      </c>
      <c r="E1070" s="1">
        <f>VLOOKUP(A1070,[1]Sheet1!$A$3:$I$1218,8,FALSE)</f>
        <v>0</v>
      </c>
      <c r="F1070" s="1"/>
      <c r="G1070" s="1">
        <f>VLOOKUP(A1070,[1]Sheet1!$A$3:$I$1217,7,FALSE)</f>
        <v>-60.440000000000005</v>
      </c>
      <c r="H1070" s="1"/>
      <c r="I1070" s="1">
        <f t="shared" si="73"/>
        <v>60.440000000000005</v>
      </c>
      <c r="N1070" s="5"/>
      <c r="O1070" s="9"/>
    </row>
    <row r="1071" spans="1:15" x14ac:dyDescent="0.25">
      <c r="A1071" s="7"/>
      <c r="B1071" s="7" t="s">
        <v>103</v>
      </c>
      <c r="C1071" s="8">
        <f>SUM(C1000:C1070)</f>
        <v>5717783.3900000006</v>
      </c>
      <c r="D1071" s="8">
        <f t="shared" ref="D1071" si="74">SUM(D1000:D1070)</f>
        <v>427478.65</v>
      </c>
      <c r="E1071" s="8">
        <f>SUM(E1000:E1070)</f>
        <v>6145262.0399999991</v>
      </c>
      <c r="F1071" s="8"/>
      <c r="G1071" s="8"/>
      <c r="H1071" s="8"/>
      <c r="I1071" s="8"/>
      <c r="N1071" s="5"/>
      <c r="O1071" s="9"/>
    </row>
    <row r="1072" spans="1:15" x14ac:dyDescent="0.25">
      <c r="A1072" s="7">
        <v>1101</v>
      </c>
      <c r="B1072" s="7" t="s">
        <v>104</v>
      </c>
      <c r="C1072" s="7"/>
      <c r="D1072" s="7"/>
      <c r="E1072" s="7"/>
      <c r="F1072" s="7"/>
      <c r="G1072" s="7"/>
      <c r="H1072" s="7"/>
      <c r="I1072" s="7"/>
      <c r="N1072" s="5"/>
      <c r="O1072" s="9"/>
    </row>
    <row r="1073" spans="1:15" x14ac:dyDescent="0.25">
      <c r="A1073" t="s">
        <v>105</v>
      </c>
      <c r="B1073" t="s">
        <v>106</v>
      </c>
      <c r="N1073" s="5"/>
      <c r="O1073" s="9"/>
    </row>
    <row r="1074" spans="1:15" x14ac:dyDescent="0.25">
      <c r="A1074" s="3">
        <v>1201</v>
      </c>
      <c r="B1074" s="3" t="s">
        <v>1512</v>
      </c>
      <c r="C1074" s="3"/>
      <c r="D1074" s="3"/>
      <c r="E1074" s="3"/>
      <c r="F1074" s="3"/>
      <c r="G1074" s="3"/>
      <c r="H1074" s="3"/>
      <c r="I1074" s="3"/>
      <c r="N1074" s="5"/>
      <c r="O1074" s="9"/>
    </row>
    <row r="1075" spans="1:15" x14ac:dyDescent="0.25">
      <c r="A1075" t="s">
        <v>1513</v>
      </c>
      <c r="B1075" t="s">
        <v>2</v>
      </c>
      <c r="C1075" s="1">
        <f>VLOOKUP(A1075,[1]Sheet1!$A$3:$I$1218,3,FALSE)</f>
        <v>6962420.8099999996</v>
      </c>
      <c r="D1075" s="1">
        <f t="shared" ref="D1075:D1138" si="75">+E1075-C1075</f>
        <v>69461.790000000037</v>
      </c>
      <c r="E1075" s="1">
        <f>VLOOKUP(A1075,[1]Sheet1!$A$3:$I$1218,8,FALSE)</f>
        <v>7031882.5999999996</v>
      </c>
      <c r="F1075" s="1"/>
      <c r="G1075" s="1">
        <f>VLOOKUP(A1075,[1]Sheet1!$A$3:$I$1217,7,FALSE)</f>
        <v>3515941.3</v>
      </c>
      <c r="H1075" s="1"/>
      <c r="I1075" s="1">
        <f t="shared" ref="I1075:I1138" si="76">+E1075-G1075</f>
        <v>3515941.3</v>
      </c>
      <c r="N1075" s="5"/>
      <c r="O1075" s="9"/>
    </row>
    <row r="1076" spans="1:15" x14ac:dyDescent="0.25">
      <c r="A1076" t="s">
        <v>1514</v>
      </c>
      <c r="B1076" t="s">
        <v>6</v>
      </c>
      <c r="C1076" s="1">
        <f>VLOOKUP(A1076,[1]Sheet1!$A$3:$I$1218,3,FALSE)</f>
        <v>652845.26</v>
      </c>
      <c r="D1076" s="1">
        <f t="shared" si="75"/>
        <v>110008.62</v>
      </c>
      <c r="E1076" s="1">
        <f>VLOOKUP(A1076,[1]Sheet1!$A$3:$I$1218,8,FALSE)</f>
        <v>762853.88</v>
      </c>
      <c r="F1076" s="1"/>
      <c r="G1076" s="1">
        <f>VLOOKUP(A1076,[1]Sheet1!$A$3:$I$1217,7,FALSE)</f>
        <v>381426.94</v>
      </c>
      <c r="H1076" s="1"/>
      <c r="I1076" s="1">
        <f t="shared" si="76"/>
        <v>381426.94</v>
      </c>
      <c r="N1076" s="5"/>
      <c r="O1076" s="9"/>
    </row>
    <row r="1077" spans="1:15" x14ac:dyDescent="0.25">
      <c r="A1077" t="s">
        <v>1515</v>
      </c>
      <c r="B1077" t="s">
        <v>8</v>
      </c>
      <c r="C1077" s="1">
        <f>VLOOKUP(A1077,[1]Sheet1!$A$3:$I$1218,3,FALSE)</f>
        <v>700</v>
      </c>
      <c r="D1077" s="1">
        <f t="shared" si="75"/>
        <v>25900</v>
      </c>
      <c r="E1077" s="1">
        <f>VLOOKUP(A1077,[1]Sheet1!$A$3:$I$1218,8,FALSE)</f>
        <v>26600</v>
      </c>
      <c r="F1077" s="1"/>
      <c r="G1077" s="1">
        <f>VLOOKUP(A1077,[1]Sheet1!$A$3:$I$1217,7,FALSE)</f>
        <v>13300</v>
      </c>
      <c r="H1077" s="1"/>
      <c r="I1077" s="1">
        <f t="shared" si="76"/>
        <v>13300</v>
      </c>
      <c r="N1077" s="5"/>
      <c r="O1077" s="9"/>
    </row>
    <row r="1078" spans="1:15" x14ac:dyDescent="0.25">
      <c r="A1078" t="s">
        <v>1516</v>
      </c>
      <c r="B1078" t="s">
        <v>1256</v>
      </c>
      <c r="C1078" s="1">
        <f>VLOOKUP(A1078,[1]Sheet1!$A$3:$I$1218,3,FALSE)</f>
        <v>216400.27</v>
      </c>
      <c r="D1078" s="1">
        <f t="shared" si="75"/>
        <v>-7522.0499999999884</v>
      </c>
      <c r="E1078" s="1">
        <f>VLOOKUP(A1078,[1]Sheet1!$A$3:$I$1218,8,FALSE)</f>
        <v>208878.22</v>
      </c>
      <c r="F1078" s="1"/>
      <c r="G1078" s="1">
        <f>VLOOKUP(A1078,[1]Sheet1!$A$3:$I$1217,7,FALSE)</f>
        <v>104439.11</v>
      </c>
      <c r="H1078" s="1"/>
      <c r="I1078" s="1">
        <f t="shared" si="76"/>
        <v>104439.11</v>
      </c>
      <c r="N1078" s="5"/>
      <c r="O1078" s="9"/>
    </row>
    <row r="1079" spans="1:15" x14ac:dyDescent="0.25">
      <c r="A1079" t="s">
        <v>1517</v>
      </c>
      <c r="B1079" t="s">
        <v>10</v>
      </c>
      <c r="C1079" s="1">
        <f>VLOOKUP(A1079,[1]Sheet1!$A$3:$I$1218,3,FALSE)</f>
        <v>157290</v>
      </c>
      <c r="D1079" s="1">
        <f t="shared" si="75"/>
        <v>-5922</v>
      </c>
      <c r="E1079" s="1">
        <f>VLOOKUP(A1079,[1]Sheet1!$A$3:$I$1218,8,FALSE)</f>
        <v>151368</v>
      </c>
      <c r="F1079" s="1"/>
      <c r="G1079" s="1">
        <f>VLOOKUP(A1079,[1]Sheet1!$A$3:$I$1217,7,FALSE)</f>
        <v>75684</v>
      </c>
      <c r="H1079" s="1"/>
      <c r="I1079" s="1">
        <f t="shared" si="76"/>
        <v>75684</v>
      </c>
      <c r="N1079" s="5"/>
      <c r="O1079" s="9"/>
    </row>
    <row r="1080" spans="1:15" x14ac:dyDescent="0.25">
      <c r="A1080" t="s">
        <v>1518</v>
      </c>
      <c r="B1080" t="s">
        <v>12</v>
      </c>
      <c r="C1080" s="1">
        <f>VLOOKUP(A1080,[1]Sheet1!$A$3:$I$1218,3,FALSE)</f>
        <v>999594.88</v>
      </c>
      <c r="D1080" s="1">
        <f t="shared" si="75"/>
        <v>814189.25999999989</v>
      </c>
      <c r="E1080" s="1">
        <f>VLOOKUP(A1080,[1]Sheet1!$A$3:$I$1218,8,FALSE)</f>
        <v>1813784.14</v>
      </c>
      <c r="F1080" s="1"/>
      <c r="G1080" s="1">
        <f>VLOOKUP(A1080,[1]Sheet1!$A$3:$I$1217,7,FALSE)</f>
        <v>906892.07</v>
      </c>
      <c r="H1080" s="1"/>
      <c r="I1080" s="1">
        <f t="shared" si="76"/>
        <v>906892.07</v>
      </c>
      <c r="N1080" s="5"/>
      <c r="O1080" s="9"/>
    </row>
    <row r="1081" spans="1:15" x14ac:dyDescent="0.25">
      <c r="A1081" t="s">
        <v>1519</v>
      </c>
      <c r="B1081" t="s">
        <v>14</v>
      </c>
      <c r="C1081" s="1">
        <f>VLOOKUP(A1081,[1]Sheet1!$A$3:$I$1218,3,FALSE)</f>
        <v>265098.56</v>
      </c>
      <c r="D1081" s="1">
        <f t="shared" si="75"/>
        <v>-123335.95999999999</v>
      </c>
      <c r="E1081" s="1">
        <f>VLOOKUP(A1081,[1]Sheet1!$A$3:$I$1218,8,FALSE)</f>
        <v>141762.6</v>
      </c>
      <c r="F1081" s="1"/>
      <c r="G1081" s="1">
        <f>VLOOKUP(A1081,[1]Sheet1!$A$3:$I$1217,7,FALSE)</f>
        <v>70881.3</v>
      </c>
      <c r="H1081" s="1"/>
      <c r="I1081" s="1">
        <f t="shared" si="76"/>
        <v>70881.3</v>
      </c>
      <c r="N1081" s="5"/>
      <c r="O1081" s="9"/>
    </row>
    <row r="1082" spans="1:15" x14ac:dyDescent="0.25">
      <c r="A1082" t="s">
        <v>1520</v>
      </c>
      <c r="B1082" t="s">
        <v>401</v>
      </c>
      <c r="C1082" s="1">
        <f>VLOOKUP(A1082,[1]Sheet1!$A$3:$I$1218,3,FALSE)</f>
        <v>656180.92000000004</v>
      </c>
      <c r="D1082" s="1">
        <f t="shared" si="75"/>
        <v>-273780.92000000004</v>
      </c>
      <c r="E1082" s="1">
        <f>VLOOKUP(A1082,[1]Sheet1!$A$3:$I$1218,8,FALSE)</f>
        <v>382400</v>
      </c>
      <c r="F1082" s="1"/>
      <c r="G1082" s="1">
        <f>VLOOKUP(A1082,[1]Sheet1!$A$3:$I$1217,7,FALSE)</f>
        <v>191200</v>
      </c>
      <c r="H1082" s="1"/>
      <c r="I1082" s="1">
        <f t="shared" si="76"/>
        <v>191200</v>
      </c>
      <c r="N1082" s="5"/>
      <c r="O1082" s="9"/>
    </row>
    <row r="1083" spans="1:15" x14ac:dyDescent="0.25">
      <c r="A1083" t="s">
        <v>1691</v>
      </c>
      <c r="B1083" t="s">
        <v>16</v>
      </c>
      <c r="C1083" s="1">
        <f>VLOOKUP(A1083,[1]Sheet1!$A$3:$I$1218,3,FALSE)</f>
        <v>72000</v>
      </c>
      <c r="D1083" s="1">
        <f t="shared" si="75"/>
        <v>18000</v>
      </c>
      <c r="E1083" s="1">
        <f>VLOOKUP(A1083,[1]Sheet1!$A$3:$I$1218,8,FALSE)</f>
        <v>90000</v>
      </c>
      <c r="F1083" s="1"/>
      <c r="G1083" s="1">
        <f>VLOOKUP(A1083,[1]Sheet1!$A$3:$I$1217,7,FALSE)</f>
        <v>45000</v>
      </c>
      <c r="H1083" s="1"/>
      <c r="I1083" s="1">
        <f t="shared" si="76"/>
        <v>45000</v>
      </c>
      <c r="N1083" s="5"/>
      <c r="O1083" s="9"/>
    </row>
    <row r="1084" spans="1:15" x14ac:dyDescent="0.25">
      <c r="A1084" t="s">
        <v>1521</v>
      </c>
      <c r="B1084" t="s">
        <v>18</v>
      </c>
      <c r="C1084" s="1">
        <f>VLOOKUP(A1084,[1]Sheet1!$A$3:$I$1218,3,FALSE)</f>
        <v>5585.4</v>
      </c>
      <c r="D1084" s="1">
        <f t="shared" si="75"/>
        <v>-9.7199999999993452</v>
      </c>
      <c r="E1084" s="1">
        <f>VLOOKUP(A1084,[1]Sheet1!$A$3:$I$1218,8,FALSE)</f>
        <v>5575.68</v>
      </c>
      <c r="F1084" s="1"/>
      <c r="G1084" s="1">
        <f>VLOOKUP(A1084,[1]Sheet1!$A$3:$I$1217,7,FALSE)</f>
        <v>2787.84</v>
      </c>
      <c r="H1084" s="1"/>
      <c r="I1084" s="1">
        <f t="shared" si="76"/>
        <v>2787.84</v>
      </c>
      <c r="N1084" s="5"/>
      <c r="O1084" s="9"/>
    </row>
    <row r="1085" spans="1:15" x14ac:dyDescent="0.25">
      <c r="A1085" t="s">
        <v>1522</v>
      </c>
      <c r="B1085" t="s">
        <v>20</v>
      </c>
      <c r="C1085" s="1">
        <f>VLOOKUP(A1085,[1]Sheet1!$A$3:$I$1218,3,FALSE)</f>
        <v>99051.27</v>
      </c>
      <c r="D1085" s="1">
        <f t="shared" si="75"/>
        <v>2877.3300000000017</v>
      </c>
      <c r="E1085" s="1">
        <f>VLOOKUP(A1085,[1]Sheet1!$A$3:$I$1218,8,FALSE)</f>
        <v>101928.6</v>
      </c>
      <c r="F1085" s="1"/>
      <c r="G1085" s="1">
        <f>VLOOKUP(A1085,[1]Sheet1!$A$3:$I$1217,7,FALSE)</f>
        <v>50964.3</v>
      </c>
      <c r="H1085" s="1"/>
      <c r="I1085" s="1">
        <f t="shared" si="76"/>
        <v>50964.3</v>
      </c>
      <c r="N1085" s="5"/>
      <c r="O1085" s="9"/>
    </row>
    <row r="1086" spans="1:15" x14ac:dyDescent="0.25">
      <c r="A1086" t="s">
        <v>1523</v>
      </c>
      <c r="B1086" t="s">
        <v>22</v>
      </c>
      <c r="C1086" s="1">
        <f>VLOOKUP(A1086,[1]Sheet1!$A$3:$I$1218,3,FALSE)</f>
        <v>0</v>
      </c>
      <c r="D1086" s="1">
        <f t="shared" si="75"/>
        <v>0</v>
      </c>
      <c r="E1086" s="1">
        <f>VLOOKUP(A1086,[1]Sheet1!$A$3:$I$1218,8,FALSE)</f>
        <v>0</v>
      </c>
      <c r="F1086" s="1"/>
      <c r="G1086" s="1">
        <f>VLOOKUP(A1086,[1]Sheet1!$A$3:$I$1217,7,FALSE)</f>
        <v>0</v>
      </c>
      <c r="H1086" s="1"/>
      <c r="I1086" s="1">
        <f t="shared" si="76"/>
        <v>0</v>
      </c>
      <c r="N1086" s="5"/>
      <c r="O1086" s="9"/>
    </row>
    <row r="1087" spans="1:15" x14ac:dyDescent="0.25">
      <c r="A1087" t="s">
        <v>1524</v>
      </c>
      <c r="B1087" t="s">
        <v>26</v>
      </c>
      <c r="C1087" s="1">
        <f>VLOOKUP(A1087,[1]Sheet1!$A$3:$I$1218,3,FALSE)</f>
        <v>582664.5</v>
      </c>
      <c r="D1087" s="1">
        <f t="shared" si="75"/>
        <v>151707.35999999999</v>
      </c>
      <c r="E1087" s="1">
        <f>VLOOKUP(A1087,[1]Sheet1!$A$3:$I$1218,8,FALSE)</f>
        <v>734371.86</v>
      </c>
      <c r="F1087" s="1"/>
      <c r="G1087" s="1">
        <f>VLOOKUP(A1087,[1]Sheet1!$A$3:$I$1217,7,FALSE)</f>
        <v>367185.93</v>
      </c>
      <c r="H1087" s="1"/>
      <c r="I1087" s="1">
        <f t="shared" si="76"/>
        <v>367185.93</v>
      </c>
      <c r="N1087" s="5"/>
      <c r="O1087" s="9"/>
    </row>
    <row r="1088" spans="1:15" x14ac:dyDescent="0.25">
      <c r="A1088" t="s">
        <v>1525</v>
      </c>
      <c r="B1088" t="s">
        <v>28</v>
      </c>
      <c r="C1088" s="1">
        <f>VLOOKUP(A1088,[1]Sheet1!$A$3:$I$1218,3,FALSE)</f>
        <v>1302403.44</v>
      </c>
      <c r="D1088" s="1">
        <f t="shared" si="75"/>
        <v>23191.320000000065</v>
      </c>
      <c r="E1088" s="1">
        <f>VLOOKUP(A1088,[1]Sheet1!$A$3:$I$1218,8,FALSE)</f>
        <v>1325594.76</v>
      </c>
      <c r="F1088" s="1"/>
      <c r="G1088" s="1">
        <f>VLOOKUP(A1088,[1]Sheet1!$A$3:$I$1217,7,FALSE)</f>
        <v>662797.38</v>
      </c>
      <c r="H1088" s="1"/>
      <c r="I1088" s="1">
        <f t="shared" si="76"/>
        <v>662797.38</v>
      </c>
      <c r="N1088" s="5"/>
      <c r="O1088" s="9"/>
    </row>
    <row r="1089" spans="1:15" x14ac:dyDescent="0.25">
      <c r="A1089" t="s">
        <v>1526</v>
      </c>
      <c r="B1089" t="s">
        <v>30</v>
      </c>
      <c r="C1089" s="1">
        <f>VLOOKUP(A1089,[1]Sheet1!$A$3:$I$1218,3,FALSE)</f>
        <v>86883.7</v>
      </c>
      <c r="D1089" s="1">
        <f t="shared" si="75"/>
        <v>7037.1800000000076</v>
      </c>
      <c r="E1089" s="1">
        <f>VLOOKUP(A1089,[1]Sheet1!$A$3:$I$1218,8,FALSE)</f>
        <v>93920.88</v>
      </c>
      <c r="F1089" s="1"/>
      <c r="G1089" s="1">
        <f>VLOOKUP(A1089,[1]Sheet1!$A$3:$I$1217,7,FALSE)</f>
        <v>46960.44</v>
      </c>
      <c r="H1089" s="1"/>
      <c r="I1089" s="1">
        <f t="shared" si="76"/>
        <v>46960.44</v>
      </c>
      <c r="N1089" s="5"/>
      <c r="O1089" s="9"/>
    </row>
    <row r="1090" spans="1:15" x14ac:dyDescent="0.25">
      <c r="A1090" t="s">
        <v>1527</v>
      </c>
      <c r="B1090" t="s">
        <v>1268</v>
      </c>
      <c r="C1090" s="1">
        <f>VLOOKUP(A1090,[1]Sheet1!$A$3:$I$1218,3,FALSE)</f>
        <v>4954374.4400000004</v>
      </c>
      <c r="D1090" s="1">
        <f t="shared" si="75"/>
        <v>0</v>
      </c>
      <c r="E1090" s="1">
        <f>VLOOKUP(A1090,[1]Sheet1!$A$3:$I$1218,8,FALSE)</f>
        <v>4954374.4400000004</v>
      </c>
      <c r="F1090" s="1"/>
      <c r="G1090" s="1">
        <f>VLOOKUP(A1090,[1]Sheet1!$A$3:$I$1217,7,FALSE)</f>
        <v>0</v>
      </c>
      <c r="H1090" s="1"/>
      <c r="I1090" s="1">
        <f t="shared" si="76"/>
        <v>4954374.4400000004</v>
      </c>
      <c r="N1090" s="5"/>
      <c r="O1090" s="9"/>
    </row>
    <row r="1091" spans="1:15" x14ac:dyDescent="0.25">
      <c r="A1091" t="s">
        <v>1528</v>
      </c>
      <c r="B1091" t="s">
        <v>1270</v>
      </c>
      <c r="C1091" s="1">
        <f>VLOOKUP(A1091,[1]Sheet1!$A$3:$I$1218,3,FALSE)</f>
        <v>4450798.8</v>
      </c>
      <c r="D1091" s="1">
        <f t="shared" si="75"/>
        <v>0</v>
      </c>
      <c r="E1091" s="1">
        <f>VLOOKUP(A1091,[1]Sheet1!$A$3:$I$1218,8,FALSE)</f>
        <v>4450798.8</v>
      </c>
      <c r="F1091" s="1"/>
      <c r="G1091" s="1">
        <f>VLOOKUP(A1091,[1]Sheet1!$A$3:$I$1217,7,FALSE)</f>
        <v>0</v>
      </c>
      <c r="H1091" s="1"/>
      <c r="I1091" s="1">
        <f t="shared" si="76"/>
        <v>4450798.8</v>
      </c>
      <c r="N1091" s="5"/>
      <c r="O1091" s="9"/>
    </row>
    <row r="1092" spans="1:15" x14ac:dyDescent="0.25">
      <c r="A1092" t="s">
        <v>1529</v>
      </c>
      <c r="B1092" t="s">
        <v>842</v>
      </c>
      <c r="C1092" s="1">
        <f>VLOOKUP(A1092,[1]Sheet1!$A$3:$I$1218,3,FALSE)</f>
        <v>0</v>
      </c>
      <c r="D1092" s="1">
        <f t="shared" si="75"/>
        <v>0</v>
      </c>
      <c r="E1092" s="1">
        <f>VLOOKUP(A1092,[1]Sheet1!$A$3:$I$1218,8,FALSE)</f>
        <v>0</v>
      </c>
      <c r="F1092" s="1"/>
      <c r="G1092" s="1">
        <f>VLOOKUP(A1092,[1]Sheet1!$A$3:$I$1217,7,FALSE)</f>
        <v>0</v>
      </c>
      <c r="H1092" s="1"/>
      <c r="I1092" s="1">
        <f t="shared" si="76"/>
        <v>0</v>
      </c>
      <c r="N1092" s="5"/>
      <c r="O1092" s="9"/>
    </row>
    <row r="1093" spans="1:15" x14ac:dyDescent="0.25">
      <c r="A1093" t="s">
        <v>1530</v>
      </c>
      <c r="B1093" t="s">
        <v>844</v>
      </c>
      <c r="C1093" s="1">
        <f>VLOOKUP(A1093,[1]Sheet1!$A$3:$I$1218,3,FALSE)</f>
        <v>0</v>
      </c>
      <c r="D1093" s="1">
        <f t="shared" si="75"/>
        <v>0</v>
      </c>
      <c r="E1093" s="1">
        <f>VLOOKUP(A1093,[1]Sheet1!$A$3:$I$1218,8,FALSE)</f>
        <v>0</v>
      </c>
      <c r="F1093" s="1"/>
      <c r="G1093" s="1">
        <f>VLOOKUP(A1093,[1]Sheet1!$A$3:$I$1217,7,FALSE)</f>
        <v>0</v>
      </c>
      <c r="H1093" s="1"/>
      <c r="I1093" s="1">
        <f t="shared" si="76"/>
        <v>0</v>
      </c>
      <c r="N1093" s="5"/>
      <c r="O1093" s="9"/>
    </row>
    <row r="1094" spans="1:15" x14ac:dyDescent="0.25">
      <c r="A1094" t="s">
        <v>1531</v>
      </c>
      <c r="B1094" t="s">
        <v>1532</v>
      </c>
      <c r="C1094" s="1">
        <f>VLOOKUP(A1094,[1]Sheet1!$A$3:$I$1218,3,FALSE)</f>
        <v>0</v>
      </c>
      <c r="D1094" s="1">
        <f t="shared" si="75"/>
        <v>0</v>
      </c>
      <c r="E1094" s="1">
        <f>VLOOKUP(A1094,[1]Sheet1!$A$3:$I$1218,8,FALSE)</f>
        <v>0</v>
      </c>
      <c r="F1094" s="1"/>
      <c r="G1094" s="1">
        <f>VLOOKUP(A1094,[1]Sheet1!$A$3:$I$1217,7,FALSE)</f>
        <v>0</v>
      </c>
      <c r="H1094" s="1"/>
      <c r="I1094" s="1">
        <f t="shared" si="76"/>
        <v>0</v>
      </c>
      <c r="N1094" s="5"/>
      <c r="O1094" s="9"/>
    </row>
    <row r="1095" spans="1:15" x14ac:dyDescent="0.25">
      <c r="A1095" t="s">
        <v>1533</v>
      </c>
      <c r="B1095" t="s">
        <v>1534</v>
      </c>
      <c r="C1095" s="1">
        <f>VLOOKUP(A1095,[1]Sheet1!$A$3:$I$1218,3,FALSE)</f>
        <v>1793520</v>
      </c>
      <c r="D1095" s="1">
        <f t="shared" si="75"/>
        <v>0</v>
      </c>
      <c r="E1095" s="1">
        <f>VLOOKUP(A1095,[1]Sheet1!$A$3:$I$1218,8,FALSE)</f>
        <v>1793520</v>
      </c>
      <c r="F1095" s="1"/>
      <c r="G1095" s="1">
        <f>VLOOKUP(A1095,[1]Sheet1!$A$3:$I$1217,7,FALSE)</f>
        <v>0</v>
      </c>
      <c r="H1095" s="1"/>
      <c r="I1095" s="1">
        <f t="shared" si="76"/>
        <v>1793520</v>
      </c>
      <c r="N1095" s="5"/>
      <c r="O1095" s="9"/>
    </row>
    <row r="1096" spans="1:15" s="10" customFormat="1" x14ac:dyDescent="0.25">
      <c r="A1096" s="10" t="s">
        <v>1535</v>
      </c>
      <c r="B1096" s="10" t="s">
        <v>1277</v>
      </c>
      <c r="C1096" s="1">
        <f>VLOOKUP(A1096,[1]Sheet1!$A$3:$I$1218,3,FALSE)</f>
        <v>0</v>
      </c>
      <c r="D1096" s="1">
        <f t="shared" si="75"/>
        <v>0</v>
      </c>
      <c r="E1096" s="1">
        <f>VLOOKUP(A1096,[1]Sheet1!$A$3:$I$1218,8,FALSE)</f>
        <v>0</v>
      </c>
      <c r="F1096" s="1"/>
      <c r="G1096" s="1">
        <f>VLOOKUP(A1096,[1]Sheet1!$A$3:$I$1217,7,FALSE)</f>
        <v>1066328.6599999999</v>
      </c>
      <c r="H1096" s="1"/>
      <c r="I1096" s="1">
        <f t="shared" si="76"/>
        <v>-1066328.6599999999</v>
      </c>
      <c r="J1096" s="17"/>
      <c r="N1096" s="6"/>
      <c r="O1096" s="11"/>
    </row>
    <row r="1097" spans="1:15" s="10" customFormat="1" x14ac:dyDescent="0.25">
      <c r="A1097" s="10" t="s">
        <v>1536</v>
      </c>
      <c r="B1097" s="10" t="s">
        <v>1279</v>
      </c>
      <c r="C1097" s="1">
        <f>VLOOKUP(A1097,[1]Sheet1!$A$3:$I$1218,3,FALSE)</f>
        <v>35000000</v>
      </c>
      <c r="D1097" s="1">
        <f t="shared" si="75"/>
        <v>0</v>
      </c>
      <c r="E1097" s="1">
        <f>VLOOKUP(A1097,[1]Sheet1!$A$3:$I$1218,8,FALSE)</f>
        <v>35000000</v>
      </c>
      <c r="F1097" s="1"/>
      <c r="G1097" s="1">
        <f>VLOOKUP(A1097,[1]Sheet1!$A$3:$I$1217,7,FALSE)</f>
        <v>16655608.32</v>
      </c>
      <c r="H1097" s="1"/>
      <c r="I1097" s="1">
        <f t="shared" si="76"/>
        <v>18344391.68</v>
      </c>
      <c r="J1097" s="17"/>
      <c r="N1097" s="6"/>
      <c r="O1097" s="11"/>
    </row>
    <row r="1098" spans="1:15" s="10" customFormat="1" x14ac:dyDescent="0.25">
      <c r="A1098" s="10" t="s">
        <v>1537</v>
      </c>
      <c r="B1098" s="10" t="s">
        <v>1538</v>
      </c>
      <c r="C1098" s="1">
        <f>VLOOKUP(A1098,[1]Sheet1!$A$3:$I$1218,3,FALSE)</f>
        <v>0</v>
      </c>
      <c r="D1098" s="1">
        <f t="shared" si="75"/>
        <v>0</v>
      </c>
      <c r="E1098" s="1">
        <f>VLOOKUP(A1098,[1]Sheet1!$A$3:$I$1218,8,FALSE)</f>
        <v>0</v>
      </c>
      <c r="F1098" s="1"/>
      <c r="G1098" s="1">
        <f>VLOOKUP(A1098,[1]Sheet1!$A$3:$I$1217,7,FALSE)</f>
        <v>0</v>
      </c>
      <c r="H1098" s="1"/>
      <c r="I1098" s="1">
        <f t="shared" si="76"/>
        <v>0</v>
      </c>
      <c r="J1098" s="17"/>
      <c r="N1098" s="6"/>
      <c r="O1098" s="11"/>
    </row>
    <row r="1099" spans="1:15" s="10" customFormat="1" x14ac:dyDescent="0.25">
      <c r="A1099" s="10" t="s">
        <v>1539</v>
      </c>
      <c r="B1099" s="10" t="s">
        <v>1540</v>
      </c>
      <c r="C1099" s="1">
        <f>VLOOKUP(A1099,[1]Sheet1!$A$3:$I$1218,3,FALSE)</f>
        <v>30265000</v>
      </c>
      <c r="D1099" s="1">
        <f t="shared" si="75"/>
        <v>0</v>
      </c>
      <c r="E1099" s="1">
        <f>VLOOKUP(A1099,[1]Sheet1!$A$3:$I$1218,8,FALSE)</f>
        <v>30265000</v>
      </c>
      <c r="F1099" s="1"/>
      <c r="G1099" s="1">
        <f>VLOOKUP(A1099,[1]Sheet1!$A$3:$I$1217,7,FALSE)</f>
        <v>9928160.8000000007</v>
      </c>
      <c r="H1099" s="1"/>
      <c r="I1099" s="1">
        <f t="shared" si="76"/>
        <v>20336839.199999999</v>
      </c>
      <c r="J1099" s="17"/>
      <c r="N1099" s="6"/>
      <c r="O1099" s="11"/>
    </row>
    <row r="1100" spans="1:15" x14ac:dyDescent="0.25">
      <c r="A1100" t="s">
        <v>1541</v>
      </c>
      <c r="B1100" t="s">
        <v>52</v>
      </c>
      <c r="C1100" s="1">
        <f>VLOOKUP(A1100,[1]Sheet1!$A$3:$I$1218,3,FALSE)</f>
        <v>0</v>
      </c>
      <c r="D1100" s="1">
        <f t="shared" si="75"/>
        <v>0</v>
      </c>
      <c r="E1100" s="1">
        <f>VLOOKUP(A1100,[1]Sheet1!$A$3:$I$1218,8,FALSE)</f>
        <v>0</v>
      </c>
      <c r="F1100" s="1"/>
      <c r="G1100" s="1">
        <f>VLOOKUP(A1100,[1]Sheet1!$A$3:$I$1217,7,FALSE)</f>
        <v>0</v>
      </c>
      <c r="H1100" s="1"/>
      <c r="I1100" s="1">
        <f t="shared" si="76"/>
        <v>0</v>
      </c>
      <c r="N1100" s="5"/>
      <c r="O1100" s="9"/>
    </row>
    <row r="1101" spans="1:15" x14ac:dyDescent="0.25">
      <c r="A1101" t="s">
        <v>1542</v>
      </c>
      <c r="B1101" t="s">
        <v>64</v>
      </c>
      <c r="C1101" s="1">
        <f>VLOOKUP(A1101,[1]Sheet1!$A$3:$I$1218,3,FALSE)</f>
        <v>0</v>
      </c>
      <c r="D1101" s="1">
        <f t="shared" si="75"/>
        <v>0</v>
      </c>
      <c r="E1101" s="1">
        <f>VLOOKUP(A1101,[1]Sheet1!$A$3:$I$1218,8,FALSE)</f>
        <v>0</v>
      </c>
      <c r="F1101" s="1"/>
      <c r="G1101" s="1">
        <f>VLOOKUP(A1101,[1]Sheet1!$A$3:$I$1217,7,FALSE)</f>
        <v>0</v>
      </c>
      <c r="H1101" s="1"/>
      <c r="I1101" s="1">
        <f t="shared" si="76"/>
        <v>0</v>
      </c>
      <c r="N1101" s="5"/>
      <c r="O1101" s="9"/>
    </row>
    <row r="1102" spans="1:15" x14ac:dyDescent="0.25">
      <c r="A1102" t="s">
        <v>1543</v>
      </c>
      <c r="B1102" t="s">
        <v>1380</v>
      </c>
      <c r="C1102" s="1">
        <f>VLOOKUP(A1102,[1]Sheet1!$A$3:$I$1218,3,FALSE)</f>
        <v>0</v>
      </c>
      <c r="D1102" s="1">
        <f t="shared" si="75"/>
        <v>0</v>
      </c>
      <c r="E1102" s="1">
        <f>VLOOKUP(A1102,[1]Sheet1!$A$3:$I$1218,8,FALSE)</f>
        <v>0</v>
      </c>
      <c r="F1102" s="1"/>
      <c r="G1102" s="1">
        <f>VLOOKUP(A1102,[1]Sheet1!$A$3:$I$1217,7,FALSE)</f>
        <v>0</v>
      </c>
      <c r="H1102" s="1"/>
      <c r="I1102" s="1">
        <f t="shared" si="76"/>
        <v>0</v>
      </c>
      <c r="N1102" s="5"/>
      <c r="O1102" s="9"/>
    </row>
    <row r="1103" spans="1:15" x14ac:dyDescent="0.25">
      <c r="A1103" t="s">
        <v>1544</v>
      </c>
      <c r="B1103" t="s">
        <v>1104</v>
      </c>
      <c r="C1103" s="1">
        <f>VLOOKUP(A1103,[1]Sheet1!$A$3:$I$1218,3,FALSE)</f>
        <v>0</v>
      </c>
      <c r="D1103" s="1">
        <f t="shared" si="75"/>
        <v>0</v>
      </c>
      <c r="E1103" s="1">
        <f>VLOOKUP(A1103,[1]Sheet1!$A$3:$I$1218,8,FALSE)</f>
        <v>0</v>
      </c>
      <c r="F1103" s="1"/>
      <c r="G1103" s="1">
        <f>VLOOKUP(A1103,[1]Sheet1!$A$3:$I$1217,7,FALSE)</f>
        <v>0</v>
      </c>
      <c r="H1103" s="1"/>
      <c r="I1103" s="1">
        <f t="shared" si="76"/>
        <v>0</v>
      </c>
      <c r="N1103" s="5"/>
      <c r="O1103" s="9"/>
    </row>
    <row r="1104" spans="1:15" x14ac:dyDescent="0.25">
      <c r="A1104" t="s">
        <v>1545</v>
      </c>
      <c r="B1104" t="s">
        <v>847</v>
      </c>
      <c r="C1104" s="1">
        <f>VLOOKUP(A1104,[1]Sheet1!$A$3:$I$1218,3,FALSE)</f>
        <v>0</v>
      </c>
      <c r="D1104" s="1">
        <f t="shared" si="75"/>
        <v>0</v>
      </c>
      <c r="E1104" s="1">
        <f>VLOOKUP(A1104,[1]Sheet1!$A$3:$I$1218,8,FALSE)</f>
        <v>0</v>
      </c>
      <c r="F1104" s="1"/>
      <c r="G1104" s="1">
        <f>VLOOKUP(A1104,[1]Sheet1!$A$3:$I$1217,7,FALSE)</f>
        <v>0</v>
      </c>
      <c r="H1104" s="1"/>
      <c r="I1104" s="1">
        <f t="shared" si="76"/>
        <v>0</v>
      </c>
      <c r="N1104" s="5"/>
      <c r="O1104" s="9"/>
    </row>
    <row r="1105" spans="1:15" x14ac:dyDescent="0.25">
      <c r="A1105" t="s">
        <v>1546</v>
      </c>
      <c r="B1105" t="s">
        <v>66</v>
      </c>
      <c r="C1105" s="1">
        <f>VLOOKUP(A1105,[1]Sheet1!$A$3:$I$1218,3,FALSE)</f>
        <v>0</v>
      </c>
      <c r="D1105" s="1">
        <f t="shared" si="75"/>
        <v>0</v>
      </c>
      <c r="E1105" s="1">
        <f>VLOOKUP(A1105,[1]Sheet1!$A$3:$I$1218,8,FALSE)</f>
        <v>0</v>
      </c>
      <c r="F1105" s="1"/>
      <c r="G1105" s="1">
        <f>VLOOKUP(A1105,[1]Sheet1!$A$3:$I$1217,7,FALSE)</f>
        <v>0</v>
      </c>
      <c r="H1105" s="1"/>
      <c r="I1105" s="1">
        <f t="shared" si="76"/>
        <v>0</v>
      </c>
      <c r="N1105" s="5"/>
      <c r="O1105" s="9"/>
    </row>
    <row r="1106" spans="1:15" x14ac:dyDescent="0.25">
      <c r="A1106" t="s">
        <v>1547</v>
      </c>
      <c r="B1106" t="s">
        <v>72</v>
      </c>
      <c r="C1106" s="1">
        <f>VLOOKUP(A1106,[1]Sheet1!$A$3:$I$1218,3,FALSE)</f>
        <v>0</v>
      </c>
      <c r="D1106" s="1">
        <f t="shared" si="75"/>
        <v>4500</v>
      </c>
      <c r="E1106" s="1">
        <f>VLOOKUP(A1106,[1]Sheet1!$A$3:$I$1218,8,FALSE)</f>
        <v>4500</v>
      </c>
      <c r="F1106" s="1"/>
      <c r="G1106" s="1">
        <f>VLOOKUP(A1106,[1]Sheet1!$A$3:$I$1217,7,FALSE)</f>
        <v>2962.55</v>
      </c>
      <c r="H1106" s="1"/>
      <c r="I1106" s="1">
        <f t="shared" si="76"/>
        <v>1537.4499999999998</v>
      </c>
      <c r="N1106" s="5"/>
      <c r="O1106" s="9"/>
    </row>
    <row r="1107" spans="1:15" x14ac:dyDescent="0.25">
      <c r="A1107" t="s">
        <v>1548</v>
      </c>
      <c r="B1107" t="s">
        <v>72</v>
      </c>
      <c r="C1107" s="1">
        <f>VLOOKUP(A1107,[1]Sheet1!$A$3:$I$1218,3,FALSE)</f>
        <v>0</v>
      </c>
      <c r="D1107" s="1">
        <f t="shared" si="75"/>
        <v>4500</v>
      </c>
      <c r="E1107" s="1">
        <f>VLOOKUP(A1107,[1]Sheet1!$A$3:$I$1218,8,FALSE)</f>
        <v>4500</v>
      </c>
      <c r="F1107" s="1"/>
      <c r="G1107" s="1">
        <f>VLOOKUP(A1107,[1]Sheet1!$A$3:$I$1217,7,FALSE)</f>
        <v>2715.7</v>
      </c>
      <c r="H1107" s="1"/>
      <c r="I1107" s="1">
        <f t="shared" si="76"/>
        <v>1784.3000000000002</v>
      </c>
      <c r="N1107" s="5"/>
      <c r="O1107" s="9"/>
    </row>
    <row r="1108" spans="1:15" x14ac:dyDescent="0.25">
      <c r="A1108" t="s">
        <v>1549</v>
      </c>
      <c r="B1108" t="s">
        <v>72</v>
      </c>
      <c r="C1108" s="1">
        <f>VLOOKUP(A1108,[1]Sheet1!$A$3:$I$1218,3,FALSE)</f>
        <v>0</v>
      </c>
      <c r="D1108" s="1">
        <f t="shared" si="75"/>
        <v>0</v>
      </c>
      <c r="E1108" s="1">
        <f>VLOOKUP(A1108,[1]Sheet1!$A$3:$I$1218,8,FALSE)</f>
        <v>0</v>
      </c>
      <c r="F1108" s="1"/>
      <c r="G1108" s="1">
        <f>VLOOKUP(A1108,[1]Sheet1!$A$3:$I$1217,7,FALSE)</f>
        <v>0</v>
      </c>
      <c r="H1108" s="1"/>
      <c r="I1108" s="1">
        <f t="shared" si="76"/>
        <v>0</v>
      </c>
      <c r="N1108" s="5"/>
      <c r="O1108" s="9"/>
    </row>
    <row r="1109" spans="1:15" x14ac:dyDescent="0.25">
      <c r="A1109" t="s">
        <v>1550</v>
      </c>
      <c r="B1109" t="s">
        <v>1551</v>
      </c>
      <c r="C1109" s="1">
        <f>VLOOKUP(A1109,[1]Sheet1!$A$3:$I$1218,3,FALSE)</f>
        <v>0</v>
      </c>
      <c r="D1109" s="1">
        <f t="shared" si="75"/>
        <v>0</v>
      </c>
      <c r="E1109" s="1">
        <f>VLOOKUP(A1109,[1]Sheet1!$A$3:$I$1218,8,FALSE)</f>
        <v>0</v>
      </c>
      <c r="F1109" s="1"/>
      <c r="G1109" s="1">
        <f>VLOOKUP(A1109,[1]Sheet1!$A$3:$I$1217,7,FALSE)</f>
        <v>0</v>
      </c>
      <c r="H1109" s="1"/>
      <c r="I1109" s="1">
        <f t="shared" si="76"/>
        <v>0</v>
      </c>
      <c r="N1109" s="5"/>
      <c r="O1109" s="9"/>
    </row>
    <row r="1110" spans="1:15" x14ac:dyDescent="0.25">
      <c r="A1110" t="s">
        <v>1552</v>
      </c>
      <c r="B1110" t="s">
        <v>74</v>
      </c>
      <c r="C1110" s="1">
        <f>VLOOKUP(A1110,[1]Sheet1!$A$3:$I$1218,3,FALSE)</f>
        <v>0</v>
      </c>
      <c r="D1110" s="1">
        <f t="shared" si="75"/>
        <v>0</v>
      </c>
      <c r="E1110" s="1">
        <f>VLOOKUP(A1110,[1]Sheet1!$A$3:$I$1218,8,FALSE)</f>
        <v>0</v>
      </c>
      <c r="F1110" s="1"/>
      <c r="G1110" s="1">
        <f>VLOOKUP(A1110,[1]Sheet1!$A$3:$I$1217,7,FALSE)</f>
        <v>0</v>
      </c>
      <c r="H1110" s="1"/>
      <c r="I1110" s="1">
        <f t="shared" si="76"/>
        <v>0</v>
      </c>
      <c r="N1110" s="5"/>
      <c r="O1110" s="9"/>
    </row>
    <row r="1111" spans="1:15" x14ac:dyDescent="0.25">
      <c r="A1111" s="4" t="s">
        <v>1553</v>
      </c>
      <c r="B1111" s="4" t="s">
        <v>76</v>
      </c>
      <c r="C1111" s="1">
        <f>VLOOKUP(A1111,[1]Sheet1!$A$3:$I$1218,3,FALSE)</f>
        <v>0</v>
      </c>
      <c r="D1111" s="1">
        <f t="shared" si="75"/>
        <v>0</v>
      </c>
      <c r="E1111" s="1">
        <f>VLOOKUP(A1111,[1]Sheet1!$A$3:$I$1218,8,FALSE)</f>
        <v>0</v>
      </c>
      <c r="F1111" s="1"/>
      <c r="G1111" s="1">
        <f>VLOOKUP(A1111,[1]Sheet1!$A$3:$I$1217,7,FALSE)</f>
        <v>0</v>
      </c>
      <c r="H1111" s="1"/>
      <c r="I1111" s="1">
        <f t="shared" si="76"/>
        <v>0</v>
      </c>
      <c r="N1111" s="5"/>
      <c r="O1111" s="9"/>
    </row>
    <row r="1112" spans="1:15" x14ac:dyDescent="0.25">
      <c r="A1112" t="s">
        <v>1554</v>
      </c>
      <c r="B1112" t="s">
        <v>1555</v>
      </c>
      <c r="C1112" s="1">
        <f>VLOOKUP(A1112,[1]Sheet1!$A$3:$I$1218,3,FALSE)</f>
        <v>2560000</v>
      </c>
      <c r="D1112" s="1">
        <f t="shared" si="75"/>
        <v>0</v>
      </c>
      <c r="E1112" s="1">
        <f>VLOOKUP(A1112,[1]Sheet1!$A$3:$I$1218,8,FALSE)</f>
        <v>2560000</v>
      </c>
      <c r="F1112" s="1"/>
      <c r="G1112" s="1">
        <f>VLOOKUP(A1112,[1]Sheet1!$A$3:$I$1217,7,FALSE)</f>
        <v>811207.28</v>
      </c>
      <c r="H1112" s="1"/>
      <c r="I1112" s="1">
        <f t="shared" si="76"/>
        <v>1748792.72</v>
      </c>
      <c r="N1112" s="5"/>
      <c r="O1112" s="9"/>
    </row>
    <row r="1113" spans="1:15" x14ac:dyDescent="0.25">
      <c r="A1113" t="s">
        <v>1556</v>
      </c>
      <c r="B1113" t="s">
        <v>78</v>
      </c>
      <c r="C1113" s="1">
        <f>VLOOKUP(A1113,[1]Sheet1!$A$3:$I$1218,3,FALSE)</f>
        <v>13600</v>
      </c>
      <c r="D1113" s="1">
        <f t="shared" si="75"/>
        <v>106400</v>
      </c>
      <c r="E1113" s="1">
        <f>VLOOKUP(A1113,[1]Sheet1!$A$3:$I$1218,8,FALSE)</f>
        <v>120000</v>
      </c>
      <c r="F1113" s="1"/>
      <c r="G1113" s="1">
        <f>VLOOKUP(A1113,[1]Sheet1!$A$3:$I$1217,7,FALSE)</f>
        <v>89358.29</v>
      </c>
      <c r="H1113" s="1"/>
      <c r="I1113" s="1">
        <f t="shared" si="76"/>
        <v>30641.710000000006</v>
      </c>
      <c r="N1113" s="5"/>
      <c r="O1113" s="9"/>
    </row>
    <row r="1114" spans="1:15" x14ac:dyDescent="0.25">
      <c r="A1114" t="s">
        <v>1557</v>
      </c>
      <c r="B1114" t="s">
        <v>781</v>
      </c>
      <c r="C1114" s="1">
        <f>VLOOKUP(A1114,[1]Sheet1!$A$3:$I$1218,3,FALSE)</f>
        <v>0</v>
      </c>
      <c r="D1114" s="1">
        <f t="shared" si="75"/>
        <v>0</v>
      </c>
      <c r="E1114" s="1">
        <f>VLOOKUP(A1114,[1]Sheet1!$A$3:$I$1218,8,FALSE)</f>
        <v>0</v>
      </c>
      <c r="F1114" s="1"/>
      <c r="G1114" s="1">
        <f>VLOOKUP(A1114,[1]Sheet1!$A$3:$I$1217,7,FALSE)</f>
        <v>0</v>
      </c>
      <c r="H1114" s="1"/>
      <c r="I1114" s="1">
        <f t="shared" si="76"/>
        <v>0</v>
      </c>
      <c r="N1114" s="5"/>
      <c r="O1114" s="9"/>
    </row>
    <row r="1115" spans="1:15" x14ac:dyDescent="0.25">
      <c r="A1115" t="s">
        <v>1558</v>
      </c>
      <c r="B1115" t="s">
        <v>80</v>
      </c>
      <c r="C1115" s="1">
        <f>VLOOKUP(A1115,[1]Sheet1!$A$3:$I$1218,3,FALSE)</f>
        <v>5500</v>
      </c>
      <c r="D1115" s="1">
        <f t="shared" si="75"/>
        <v>20069.439999999999</v>
      </c>
      <c r="E1115" s="1">
        <f>VLOOKUP(A1115,[1]Sheet1!$A$3:$I$1218,8,FALSE)</f>
        <v>25569.439999999999</v>
      </c>
      <c r="F1115" s="1"/>
      <c r="G1115" s="1">
        <f>VLOOKUP(A1115,[1]Sheet1!$A$3:$I$1217,7,FALSE)</f>
        <v>12784.72</v>
      </c>
      <c r="H1115" s="1"/>
      <c r="I1115" s="1">
        <f t="shared" si="76"/>
        <v>12784.72</v>
      </c>
      <c r="N1115" s="5"/>
      <c r="O1115" s="9"/>
    </row>
    <row r="1116" spans="1:15" x14ac:dyDescent="0.25">
      <c r="A1116" t="s">
        <v>1559</v>
      </c>
      <c r="B1116" t="s">
        <v>693</v>
      </c>
      <c r="C1116" s="1">
        <f>VLOOKUP(A1116,[1]Sheet1!$A$3:$I$1218,3,FALSE)</f>
        <v>200000</v>
      </c>
      <c r="D1116" s="1">
        <f t="shared" si="75"/>
        <v>100000</v>
      </c>
      <c r="E1116" s="1">
        <f>VLOOKUP(A1116,[1]Sheet1!$A$3:$I$1218,8,FALSE)</f>
        <v>300000</v>
      </c>
      <c r="F1116" s="1"/>
      <c r="G1116" s="1">
        <f>VLOOKUP(A1116,[1]Sheet1!$A$3:$I$1217,7,FALSE)</f>
        <v>221112.45</v>
      </c>
      <c r="H1116" s="1"/>
      <c r="I1116" s="1">
        <f t="shared" si="76"/>
        <v>78887.549999999988</v>
      </c>
      <c r="N1116" s="5"/>
      <c r="O1116" s="9"/>
    </row>
    <row r="1117" spans="1:15" x14ac:dyDescent="0.25">
      <c r="A1117" t="s">
        <v>1560</v>
      </c>
      <c r="B1117" t="s">
        <v>693</v>
      </c>
      <c r="C1117" s="1">
        <f>VLOOKUP(A1117,[1]Sheet1!$A$3:$I$1218,3,FALSE)</f>
        <v>200000</v>
      </c>
      <c r="D1117" s="1">
        <f t="shared" si="75"/>
        <v>-100000</v>
      </c>
      <c r="E1117" s="1">
        <f>VLOOKUP(A1117,[1]Sheet1!$A$3:$I$1218,8,FALSE)</f>
        <v>100000</v>
      </c>
      <c r="F1117" s="1"/>
      <c r="G1117" s="1">
        <f>VLOOKUP(A1117,[1]Sheet1!$A$3:$I$1217,7,FALSE)</f>
        <v>4159.62</v>
      </c>
      <c r="H1117" s="1"/>
      <c r="I1117" s="1">
        <f t="shared" si="76"/>
        <v>95840.38</v>
      </c>
      <c r="N1117" s="5"/>
      <c r="O1117" s="9"/>
    </row>
    <row r="1118" spans="1:15" x14ac:dyDescent="0.25">
      <c r="A1118" t="s">
        <v>1561</v>
      </c>
      <c r="B1118" t="s">
        <v>693</v>
      </c>
      <c r="C1118" s="1">
        <f>VLOOKUP(A1118,[1]Sheet1!$A$3:$I$1218,3,FALSE)</f>
        <v>0</v>
      </c>
      <c r="D1118" s="1">
        <f t="shared" si="75"/>
        <v>0</v>
      </c>
      <c r="E1118" s="1">
        <f>VLOOKUP(A1118,[1]Sheet1!$A$3:$I$1218,8,FALSE)</f>
        <v>0</v>
      </c>
      <c r="F1118" s="1"/>
      <c r="G1118" s="1">
        <f>VLOOKUP(A1118,[1]Sheet1!$A$3:$I$1217,7,FALSE)</f>
        <v>0</v>
      </c>
      <c r="H1118" s="1"/>
      <c r="I1118" s="1">
        <f t="shared" si="76"/>
        <v>0</v>
      </c>
      <c r="N1118" s="5"/>
      <c r="O1118" s="9"/>
    </row>
    <row r="1119" spans="1:15" x14ac:dyDescent="0.25">
      <c r="A1119" t="s">
        <v>1562</v>
      </c>
      <c r="B1119" t="s">
        <v>693</v>
      </c>
      <c r="C1119" s="1">
        <f>VLOOKUP(A1119,[1]Sheet1!$A$3:$I$1218,3,FALSE)</f>
        <v>0</v>
      </c>
      <c r="D1119" s="1">
        <f t="shared" si="75"/>
        <v>0</v>
      </c>
      <c r="E1119" s="1">
        <f>VLOOKUP(A1119,[1]Sheet1!$A$3:$I$1218,8,FALSE)</f>
        <v>0</v>
      </c>
      <c r="F1119" s="1"/>
      <c r="G1119" s="1">
        <f>VLOOKUP(A1119,[1]Sheet1!$A$3:$I$1217,7,FALSE)</f>
        <v>0</v>
      </c>
      <c r="H1119" s="1"/>
      <c r="I1119" s="1">
        <f t="shared" si="76"/>
        <v>0</v>
      </c>
      <c r="N1119" s="5"/>
      <c r="O1119" s="9"/>
    </row>
    <row r="1120" spans="1:15" x14ac:dyDescent="0.25">
      <c r="A1120" t="s">
        <v>1563</v>
      </c>
      <c r="B1120" t="s">
        <v>84</v>
      </c>
      <c r="C1120" s="1">
        <f>VLOOKUP(A1120,[1]Sheet1!$A$3:$I$1218,3,FALSE)</f>
        <v>0</v>
      </c>
      <c r="D1120" s="1">
        <f t="shared" si="75"/>
        <v>0</v>
      </c>
      <c r="E1120" s="1">
        <f>VLOOKUP(A1120,[1]Sheet1!$A$3:$I$1218,8,FALSE)</f>
        <v>0</v>
      </c>
      <c r="F1120" s="1"/>
      <c r="G1120" s="1">
        <f>VLOOKUP(A1120,[1]Sheet1!$A$3:$I$1217,7,FALSE)</f>
        <v>0</v>
      </c>
      <c r="H1120" s="1"/>
      <c r="I1120" s="1">
        <f t="shared" si="76"/>
        <v>0</v>
      </c>
      <c r="N1120" s="5"/>
      <c r="O1120" s="9"/>
    </row>
    <row r="1121" spans="1:15" x14ac:dyDescent="0.25">
      <c r="A1121" t="s">
        <v>1564</v>
      </c>
      <c r="B1121" t="s">
        <v>1565</v>
      </c>
      <c r="C1121" s="1">
        <f>VLOOKUP(A1121,[1]Sheet1!$A$3:$I$1218,3,FALSE)</f>
        <v>0</v>
      </c>
      <c r="D1121" s="1">
        <f t="shared" si="75"/>
        <v>0</v>
      </c>
      <c r="E1121" s="1">
        <f>VLOOKUP(A1121,[1]Sheet1!$A$3:$I$1218,8,FALSE)</f>
        <v>0</v>
      </c>
      <c r="F1121" s="1"/>
      <c r="G1121" s="1">
        <f>VLOOKUP(A1121,[1]Sheet1!$A$3:$I$1217,7,FALSE)</f>
        <v>0</v>
      </c>
      <c r="H1121" s="1"/>
      <c r="I1121" s="1">
        <f t="shared" si="76"/>
        <v>0</v>
      </c>
      <c r="N1121" s="5"/>
      <c r="O1121" s="9"/>
    </row>
    <row r="1122" spans="1:15" x14ac:dyDescent="0.25">
      <c r="A1122" t="s">
        <v>1566</v>
      </c>
      <c r="B1122" t="s">
        <v>88</v>
      </c>
      <c r="C1122" s="1">
        <f>VLOOKUP(A1122,[1]Sheet1!$A$3:$I$1218,3,FALSE)</f>
        <v>0</v>
      </c>
      <c r="D1122" s="1">
        <f t="shared" si="75"/>
        <v>0</v>
      </c>
      <c r="E1122" s="1">
        <f>VLOOKUP(A1122,[1]Sheet1!$A$3:$I$1218,8,FALSE)</f>
        <v>0</v>
      </c>
      <c r="F1122" s="1"/>
      <c r="G1122" s="1">
        <f>VLOOKUP(A1122,[1]Sheet1!$A$3:$I$1217,7,FALSE)</f>
        <v>0</v>
      </c>
      <c r="H1122" s="1"/>
      <c r="I1122" s="1">
        <f t="shared" si="76"/>
        <v>0</v>
      </c>
      <c r="N1122" s="5"/>
      <c r="O1122" s="9"/>
    </row>
    <row r="1123" spans="1:15" x14ac:dyDescent="0.25">
      <c r="A1123" t="s">
        <v>1567</v>
      </c>
      <c r="B1123" t="s">
        <v>1301</v>
      </c>
      <c r="C1123" s="1">
        <f>VLOOKUP(A1123,[1]Sheet1!$A$3:$I$1218,3,FALSE)</f>
        <v>0</v>
      </c>
      <c r="D1123" s="1">
        <f t="shared" si="75"/>
        <v>0</v>
      </c>
      <c r="E1123" s="1">
        <f>VLOOKUP(A1123,[1]Sheet1!$A$3:$I$1218,8,FALSE)</f>
        <v>0</v>
      </c>
      <c r="F1123" s="1"/>
      <c r="G1123" s="1">
        <f>VLOOKUP(A1123,[1]Sheet1!$A$3:$I$1217,7,FALSE)</f>
        <v>0</v>
      </c>
      <c r="H1123" s="1"/>
      <c r="I1123" s="1">
        <f t="shared" si="76"/>
        <v>0</v>
      </c>
      <c r="N1123" s="5"/>
      <c r="O1123" s="9"/>
    </row>
    <row r="1124" spans="1:15" x14ac:dyDescent="0.25">
      <c r="A1124" t="s">
        <v>1568</v>
      </c>
      <c r="B1124" t="s">
        <v>1303</v>
      </c>
      <c r="C1124" s="1">
        <f>VLOOKUP(A1124,[1]Sheet1!$A$3:$I$1218,3,FALSE)</f>
        <v>0</v>
      </c>
      <c r="D1124" s="1">
        <f t="shared" si="75"/>
        <v>0</v>
      </c>
      <c r="E1124" s="1">
        <f>VLOOKUP(A1124,[1]Sheet1!$A$3:$I$1218,8,FALSE)</f>
        <v>0</v>
      </c>
      <c r="F1124" s="1"/>
      <c r="G1124" s="1">
        <f>VLOOKUP(A1124,[1]Sheet1!$A$3:$I$1217,7,FALSE)</f>
        <v>0</v>
      </c>
      <c r="H1124" s="1"/>
      <c r="I1124" s="1">
        <f t="shared" si="76"/>
        <v>0</v>
      </c>
      <c r="N1124" s="5"/>
      <c r="O1124" s="9"/>
    </row>
    <row r="1125" spans="1:15" x14ac:dyDescent="0.25">
      <c r="A1125" t="s">
        <v>1569</v>
      </c>
      <c r="B1125" t="s">
        <v>1305</v>
      </c>
      <c r="C1125" s="1">
        <f>VLOOKUP(A1125,[1]Sheet1!$A$3:$I$1218,3,FALSE)</f>
        <v>0</v>
      </c>
      <c r="D1125" s="1">
        <f t="shared" si="75"/>
        <v>0</v>
      </c>
      <c r="E1125" s="1">
        <f>VLOOKUP(A1125,[1]Sheet1!$A$3:$I$1218,8,FALSE)</f>
        <v>0</v>
      </c>
      <c r="F1125" s="1"/>
      <c r="G1125" s="1">
        <f>VLOOKUP(A1125,[1]Sheet1!$A$3:$I$1217,7,FALSE)</f>
        <v>0</v>
      </c>
      <c r="H1125" s="1"/>
      <c r="I1125" s="1">
        <f t="shared" si="76"/>
        <v>0</v>
      </c>
      <c r="N1125" s="5"/>
      <c r="O1125" s="9"/>
    </row>
    <row r="1126" spans="1:15" x14ac:dyDescent="0.25">
      <c r="A1126" t="s">
        <v>1570</v>
      </c>
      <c r="B1126" t="s">
        <v>90</v>
      </c>
      <c r="C1126" s="1">
        <f>VLOOKUP(A1126,[1]Sheet1!$A$3:$I$1218,3,FALSE)</f>
        <v>312000</v>
      </c>
      <c r="D1126" s="1">
        <f t="shared" si="75"/>
        <v>0</v>
      </c>
      <c r="E1126" s="1">
        <f>VLOOKUP(A1126,[1]Sheet1!$A$3:$I$1218,8,FALSE)</f>
        <v>312000</v>
      </c>
      <c r="F1126" s="1"/>
      <c r="G1126" s="1">
        <f>VLOOKUP(A1126,[1]Sheet1!$A$3:$I$1217,7,FALSE)</f>
        <v>154156.69</v>
      </c>
      <c r="H1126" s="1"/>
      <c r="I1126" s="1">
        <f t="shared" si="76"/>
        <v>157843.31</v>
      </c>
      <c r="N1126" s="5"/>
      <c r="O1126" s="9"/>
    </row>
    <row r="1127" spans="1:15" x14ac:dyDescent="0.25">
      <c r="A1127" s="4" t="s">
        <v>1571</v>
      </c>
      <c r="B1127" s="4" t="s">
        <v>855</v>
      </c>
      <c r="C1127" s="1">
        <f>VLOOKUP(A1127,[1]Sheet1!$A$3:$I$1218,3,FALSE)</f>
        <v>611883.72</v>
      </c>
      <c r="D1127" s="1">
        <f t="shared" si="75"/>
        <v>888116.28</v>
      </c>
      <c r="E1127" s="1">
        <f>VLOOKUP(A1127,[1]Sheet1!$A$3:$I$1218,8,FALSE)</f>
        <v>1500000</v>
      </c>
      <c r="F1127" s="1"/>
      <c r="G1127" s="1">
        <f>VLOOKUP(A1127,[1]Sheet1!$A$3:$I$1217,7,FALSE)</f>
        <v>0</v>
      </c>
      <c r="H1127" s="1"/>
      <c r="I1127" s="1">
        <f t="shared" si="76"/>
        <v>1500000</v>
      </c>
      <c r="N1127" s="5"/>
      <c r="O1127" s="9"/>
    </row>
    <row r="1128" spans="1:15" x14ac:dyDescent="0.25">
      <c r="A1128" t="s">
        <v>1572</v>
      </c>
      <c r="B1128" t="s">
        <v>1309</v>
      </c>
      <c r="C1128" s="1">
        <f>VLOOKUP(A1128,[1]Sheet1!$A$3:$I$1218,3,FALSE)</f>
        <v>0</v>
      </c>
      <c r="D1128" s="1">
        <f t="shared" si="75"/>
        <v>0</v>
      </c>
      <c r="E1128" s="1">
        <f>VLOOKUP(A1128,[1]Sheet1!$A$3:$I$1218,8,FALSE)</f>
        <v>0</v>
      </c>
      <c r="F1128" s="1"/>
      <c r="G1128" s="1">
        <f>VLOOKUP(A1128,[1]Sheet1!$A$3:$I$1217,7,FALSE)</f>
        <v>0</v>
      </c>
      <c r="H1128" s="1"/>
      <c r="I1128" s="1">
        <f t="shared" si="76"/>
        <v>0</v>
      </c>
      <c r="N1128" s="5"/>
      <c r="O1128" s="9"/>
    </row>
    <row r="1129" spans="1:15" x14ac:dyDescent="0.25">
      <c r="A1129" t="s">
        <v>1573</v>
      </c>
      <c r="B1129" t="s">
        <v>857</v>
      </c>
      <c r="C1129" s="1">
        <f>VLOOKUP(A1129,[1]Sheet1!$A$3:$I$1218,3,FALSE)</f>
        <v>380000</v>
      </c>
      <c r="D1129" s="1">
        <f t="shared" si="75"/>
        <v>0</v>
      </c>
      <c r="E1129" s="1">
        <f>VLOOKUP(A1129,[1]Sheet1!$A$3:$I$1218,8,FALSE)</f>
        <v>380000</v>
      </c>
      <c r="F1129" s="1"/>
      <c r="G1129" s="1">
        <f>VLOOKUP(A1129,[1]Sheet1!$A$3:$I$1217,7,FALSE)</f>
        <v>100993.36</v>
      </c>
      <c r="H1129" s="1"/>
      <c r="I1129" s="1">
        <f t="shared" si="76"/>
        <v>279006.64</v>
      </c>
      <c r="J1129" s="17" t="s">
        <v>1693</v>
      </c>
      <c r="N1129" s="5"/>
      <c r="O1129" s="9"/>
    </row>
    <row r="1130" spans="1:15" x14ac:dyDescent="0.25">
      <c r="A1130" t="s">
        <v>1574</v>
      </c>
      <c r="B1130" t="s">
        <v>135</v>
      </c>
      <c r="C1130" s="1">
        <f>VLOOKUP(A1130,[1]Sheet1!$A$3:$I$1218,3,FALSE)</f>
        <v>0</v>
      </c>
      <c r="D1130" s="1">
        <f t="shared" si="75"/>
        <v>0</v>
      </c>
      <c r="E1130" s="1">
        <f>VLOOKUP(A1130,[1]Sheet1!$A$3:$I$1218,8,FALSE)</f>
        <v>0</v>
      </c>
      <c r="F1130" s="1"/>
      <c r="G1130" s="1">
        <f>VLOOKUP(A1130,[1]Sheet1!$A$3:$I$1217,7,FALSE)</f>
        <v>0</v>
      </c>
      <c r="H1130" s="1"/>
      <c r="I1130" s="1">
        <f t="shared" si="76"/>
        <v>0</v>
      </c>
      <c r="N1130" s="5"/>
      <c r="O1130" s="9"/>
    </row>
    <row r="1131" spans="1:15" x14ac:dyDescent="0.25">
      <c r="A1131" t="s">
        <v>1678</v>
      </c>
      <c r="B1131" t="s">
        <v>1679</v>
      </c>
      <c r="C1131" s="1">
        <f>VLOOKUP(A1131,[1]Sheet1!$A$3:$I$1218,3,FALSE)</f>
        <v>150000</v>
      </c>
      <c r="D1131" s="1">
        <f t="shared" si="75"/>
        <v>150000</v>
      </c>
      <c r="E1131" s="1">
        <f>VLOOKUP(A1131,[1]Sheet1!$A$3:$I$1218,8,FALSE)</f>
        <v>300000</v>
      </c>
      <c r="F1131" s="1"/>
      <c r="G1131" s="1">
        <f>VLOOKUP(A1131,[1]Sheet1!$A$3:$I$1217,7,FALSE)</f>
        <v>70950</v>
      </c>
      <c r="H1131" s="1"/>
      <c r="I1131" s="1">
        <f t="shared" si="76"/>
        <v>229050</v>
      </c>
      <c r="N1131" s="5"/>
      <c r="O1131" s="9"/>
    </row>
    <row r="1132" spans="1:15" x14ac:dyDescent="0.25">
      <c r="A1132" t="s">
        <v>1575</v>
      </c>
      <c r="B1132" t="s">
        <v>864</v>
      </c>
      <c r="C1132" s="1">
        <f>VLOOKUP(A1132,[1]Sheet1!$A$3:$I$1218,3,FALSE)</f>
        <v>0</v>
      </c>
      <c r="D1132" s="1">
        <f t="shared" si="75"/>
        <v>0</v>
      </c>
      <c r="E1132" s="1">
        <f>VLOOKUP(A1132,[1]Sheet1!$A$3:$I$1218,8,FALSE)</f>
        <v>0</v>
      </c>
      <c r="F1132" s="1"/>
      <c r="G1132" s="1">
        <f>VLOOKUP(A1132,[1]Sheet1!$A$3:$I$1217,7,FALSE)</f>
        <v>0</v>
      </c>
      <c r="H1132" s="1"/>
      <c r="I1132" s="1">
        <f t="shared" si="76"/>
        <v>0</v>
      </c>
      <c r="N1132" s="5"/>
      <c r="O1132" s="9"/>
    </row>
    <row r="1133" spans="1:15" x14ac:dyDescent="0.25">
      <c r="A1133" t="s">
        <v>1576</v>
      </c>
      <c r="B1133" t="s">
        <v>1577</v>
      </c>
      <c r="C1133" s="1">
        <f>VLOOKUP(A1133,[1]Sheet1!$A$3:$I$1218,3,FALSE)</f>
        <v>0</v>
      </c>
      <c r="D1133" s="1">
        <f t="shared" si="75"/>
        <v>0</v>
      </c>
      <c r="E1133" s="1">
        <f>VLOOKUP(A1133,[1]Sheet1!$A$3:$I$1218,8,FALSE)</f>
        <v>0</v>
      </c>
      <c r="F1133" s="1"/>
      <c r="G1133" s="1">
        <f>VLOOKUP(A1133,[1]Sheet1!$A$3:$I$1217,7,FALSE)</f>
        <v>0</v>
      </c>
      <c r="H1133" s="1"/>
      <c r="I1133" s="1">
        <f t="shared" si="76"/>
        <v>0</v>
      </c>
      <c r="N1133" s="5"/>
      <c r="O1133" s="9"/>
    </row>
    <row r="1134" spans="1:15" x14ac:dyDescent="0.25">
      <c r="A1134" t="s">
        <v>1578</v>
      </c>
      <c r="B1134" t="s">
        <v>1579</v>
      </c>
      <c r="C1134" s="1">
        <f>VLOOKUP(A1134,[1]Sheet1!$A$3:$I$1218,3,FALSE)</f>
        <v>0</v>
      </c>
      <c r="D1134" s="1">
        <f t="shared" si="75"/>
        <v>0</v>
      </c>
      <c r="E1134" s="1">
        <f>VLOOKUP(A1134,[1]Sheet1!$A$3:$I$1218,8,FALSE)</f>
        <v>0</v>
      </c>
      <c r="F1134" s="1"/>
      <c r="G1134" s="1">
        <f>VLOOKUP(A1134,[1]Sheet1!$A$3:$I$1217,7,FALSE)</f>
        <v>0</v>
      </c>
      <c r="H1134" s="1"/>
      <c r="I1134" s="1">
        <f t="shared" si="76"/>
        <v>0</v>
      </c>
      <c r="N1134" s="5"/>
      <c r="O1134" s="9"/>
    </row>
    <row r="1135" spans="1:15" x14ac:dyDescent="0.25">
      <c r="A1135" t="s">
        <v>1580</v>
      </c>
      <c r="B1135" t="s">
        <v>1581</v>
      </c>
      <c r="C1135" s="1">
        <f>VLOOKUP(A1135,[1]Sheet1!$A$3:$I$1218,3,FALSE)</f>
        <v>0</v>
      </c>
      <c r="D1135" s="1">
        <f t="shared" si="75"/>
        <v>0</v>
      </c>
      <c r="E1135" s="1">
        <f>VLOOKUP(A1135,[1]Sheet1!$A$3:$I$1218,8,FALSE)</f>
        <v>0</v>
      </c>
      <c r="F1135" s="1"/>
      <c r="G1135" s="1">
        <f>VLOOKUP(A1135,[1]Sheet1!$A$3:$I$1217,7,FALSE)</f>
        <v>0</v>
      </c>
      <c r="H1135" s="1"/>
      <c r="I1135" s="1">
        <f t="shared" si="76"/>
        <v>0</v>
      </c>
      <c r="N1135" s="5"/>
      <c r="O1135" s="9"/>
    </row>
    <row r="1136" spans="1:15" x14ac:dyDescent="0.25">
      <c r="A1136" t="s">
        <v>1582</v>
      </c>
      <c r="B1136" t="s">
        <v>792</v>
      </c>
      <c r="C1136" s="1">
        <f>VLOOKUP(A1136,[1]Sheet1!$A$3:$I$1218,3,FALSE)</f>
        <v>0</v>
      </c>
      <c r="D1136" s="1">
        <f t="shared" si="75"/>
        <v>0</v>
      </c>
      <c r="E1136" s="1">
        <f>VLOOKUP(A1136,[1]Sheet1!$A$3:$I$1218,8,FALSE)</f>
        <v>0</v>
      </c>
      <c r="F1136" s="1"/>
      <c r="G1136" s="1">
        <f>VLOOKUP(A1136,[1]Sheet1!$A$3:$I$1217,7,FALSE)</f>
        <v>0</v>
      </c>
      <c r="H1136" s="1"/>
      <c r="I1136" s="1">
        <f t="shared" si="76"/>
        <v>0</v>
      </c>
      <c r="N1136" s="5"/>
      <c r="O1136" s="9"/>
    </row>
    <row r="1137" spans="1:15" x14ac:dyDescent="0.25">
      <c r="A1137" t="s">
        <v>1583</v>
      </c>
      <c r="B1137" t="s">
        <v>1584</v>
      </c>
      <c r="C1137" s="1">
        <f>VLOOKUP(A1137,[1]Sheet1!$A$3:$I$1218,3,FALSE)</f>
        <v>476000</v>
      </c>
      <c r="D1137" s="1">
        <f t="shared" si="75"/>
        <v>0</v>
      </c>
      <c r="E1137" s="1">
        <f>VLOOKUP(A1137,[1]Sheet1!$A$3:$I$1218,8,FALSE)</f>
        <v>476000</v>
      </c>
      <c r="F1137" s="1"/>
      <c r="G1137" s="1">
        <f>VLOOKUP(A1137,[1]Sheet1!$A$3:$I$1217,7,FALSE)</f>
        <v>7615.36</v>
      </c>
      <c r="H1137" s="1"/>
      <c r="I1137" s="1">
        <f t="shared" si="76"/>
        <v>468384.64</v>
      </c>
      <c r="N1137" s="5"/>
      <c r="O1137" s="9"/>
    </row>
    <row r="1138" spans="1:15" x14ac:dyDescent="0.25">
      <c r="A1138" t="s">
        <v>1585</v>
      </c>
      <c r="B1138" t="s">
        <v>94</v>
      </c>
      <c r="C1138" s="1">
        <f>VLOOKUP(A1138,[1]Sheet1!$A$3:$I$1218,3,FALSE)</f>
        <v>0</v>
      </c>
      <c r="D1138" s="1">
        <f t="shared" si="75"/>
        <v>0</v>
      </c>
      <c r="E1138" s="1">
        <f>VLOOKUP(A1138,[1]Sheet1!$A$3:$I$1218,8,FALSE)</f>
        <v>0</v>
      </c>
      <c r="F1138" s="1"/>
      <c r="G1138" s="1">
        <f>VLOOKUP(A1138,[1]Sheet1!$A$3:$I$1217,7,FALSE)</f>
        <v>0</v>
      </c>
      <c r="H1138" s="1"/>
      <c r="I1138" s="1">
        <f t="shared" si="76"/>
        <v>0</v>
      </c>
      <c r="N1138" s="5"/>
      <c r="O1138" s="9"/>
    </row>
    <row r="1139" spans="1:15" x14ac:dyDescent="0.25">
      <c r="A1139" t="s">
        <v>1586</v>
      </c>
      <c r="B1139" t="s">
        <v>1324</v>
      </c>
      <c r="C1139" s="1">
        <f>VLOOKUP(A1139,[1]Sheet1!$A$3:$I$1218,3,FALSE)</f>
        <v>0</v>
      </c>
      <c r="D1139" s="1">
        <f t="shared" ref="D1139:D1159" si="77">+E1139-C1139</f>
        <v>100000</v>
      </c>
      <c r="E1139" s="1">
        <f>VLOOKUP(A1139,[1]Sheet1!$A$3:$I$1218,8,FALSE)</f>
        <v>100000</v>
      </c>
      <c r="F1139" s="1"/>
      <c r="G1139" s="1">
        <f>VLOOKUP(A1139,[1]Sheet1!$A$3:$I$1217,7,FALSE)</f>
        <v>66440.69</v>
      </c>
      <c r="H1139" s="1"/>
      <c r="I1139" s="1">
        <f t="shared" ref="I1139:I1159" si="78">+E1139-G1139</f>
        <v>33559.31</v>
      </c>
      <c r="N1139" s="5"/>
      <c r="O1139" s="9"/>
    </row>
    <row r="1140" spans="1:15" x14ac:dyDescent="0.25">
      <c r="A1140" t="s">
        <v>1587</v>
      </c>
      <c r="B1140" t="s">
        <v>1326</v>
      </c>
      <c r="C1140" s="1">
        <f>VLOOKUP(A1140,[1]Sheet1!$A$3:$I$1218,3,FALSE)</f>
        <v>0</v>
      </c>
      <c r="D1140" s="1">
        <f t="shared" si="77"/>
        <v>0</v>
      </c>
      <c r="E1140" s="1">
        <f>VLOOKUP(A1140,[1]Sheet1!$A$3:$I$1218,8,FALSE)</f>
        <v>0</v>
      </c>
      <c r="F1140" s="1"/>
      <c r="G1140" s="1">
        <f>VLOOKUP(A1140,[1]Sheet1!$A$3:$I$1217,7,FALSE)</f>
        <v>0</v>
      </c>
      <c r="H1140" s="1"/>
      <c r="I1140" s="1">
        <f t="shared" si="78"/>
        <v>0</v>
      </c>
      <c r="N1140" s="5"/>
      <c r="O1140" s="9"/>
    </row>
    <row r="1141" spans="1:15" x14ac:dyDescent="0.25">
      <c r="A1141" t="s">
        <v>1588</v>
      </c>
      <c r="B1141" t="s">
        <v>1328</v>
      </c>
      <c r="C1141" s="1">
        <f>VLOOKUP(A1141,[1]Sheet1!$A$3:$I$1218,3,FALSE)</f>
        <v>0</v>
      </c>
      <c r="D1141" s="1">
        <f t="shared" si="77"/>
        <v>0</v>
      </c>
      <c r="E1141" s="1">
        <f>VLOOKUP(A1141,[1]Sheet1!$A$3:$I$1218,8,FALSE)</f>
        <v>0</v>
      </c>
      <c r="F1141" s="1"/>
      <c r="G1141" s="1">
        <f>VLOOKUP(A1141,[1]Sheet1!$A$3:$I$1217,7,FALSE)</f>
        <v>0</v>
      </c>
      <c r="H1141" s="1"/>
      <c r="I1141" s="1">
        <f t="shared" si="78"/>
        <v>0</v>
      </c>
      <c r="N1141" s="5"/>
      <c r="O1141" s="9"/>
    </row>
    <row r="1142" spans="1:15" x14ac:dyDescent="0.25">
      <c r="A1142" t="s">
        <v>1589</v>
      </c>
      <c r="B1142" t="s">
        <v>1590</v>
      </c>
      <c r="C1142" s="1">
        <f>VLOOKUP(A1142,[1]Sheet1!$A$3:$I$1218,3,FALSE)</f>
        <v>0</v>
      </c>
      <c r="D1142" s="1">
        <f t="shared" si="77"/>
        <v>25000</v>
      </c>
      <c r="E1142" s="1">
        <f>VLOOKUP(A1142,[1]Sheet1!$A$3:$I$1218,8,FALSE)</f>
        <v>25000</v>
      </c>
      <c r="F1142" s="1"/>
      <c r="G1142" s="1">
        <f>VLOOKUP(A1142,[1]Sheet1!$A$3:$I$1217,7,FALSE)</f>
        <v>17456.189999999999</v>
      </c>
      <c r="H1142" s="1"/>
      <c r="I1142" s="1">
        <f t="shared" si="78"/>
        <v>7543.8100000000013</v>
      </c>
      <c r="N1142" s="5"/>
      <c r="O1142" s="9"/>
    </row>
    <row r="1143" spans="1:15" x14ac:dyDescent="0.25">
      <c r="A1143" t="s">
        <v>1591</v>
      </c>
      <c r="B1143" t="s">
        <v>1332</v>
      </c>
      <c r="C1143" s="1">
        <f>VLOOKUP(A1143,[1]Sheet1!$A$3:$I$1218,3,FALSE)</f>
        <v>0</v>
      </c>
      <c r="D1143" s="1">
        <f t="shared" si="77"/>
        <v>0</v>
      </c>
      <c r="E1143" s="1">
        <f>VLOOKUP(A1143,[1]Sheet1!$A$3:$I$1218,8,FALSE)</f>
        <v>0</v>
      </c>
      <c r="F1143" s="1"/>
      <c r="G1143" s="1">
        <f>VLOOKUP(A1143,[1]Sheet1!$A$3:$I$1217,7,FALSE)</f>
        <v>0</v>
      </c>
      <c r="H1143" s="1"/>
      <c r="I1143" s="1">
        <f t="shared" si="78"/>
        <v>0</v>
      </c>
      <c r="N1143" s="5"/>
      <c r="O1143" s="9"/>
    </row>
    <row r="1144" spans="1:15" x14ac:dyDescent="0.25">
      <c r="A1144" t="s">
        <v>1592</v>
      </c>
      <c r="B1144" t="s">
        <v>1334</v>
      </c>
      <c r="C1144" s="1">
        <f>VLOOKUP(A1144,[1]Sheet1!$A$3:$I$1218,3,FALSE)</f>
        <v>384000</v>
      </c>
      <c r="D1144" s="1">
        <f t="shared" si="77"/>
        <v>0</v>
      </c>
      <c r="E1144" s="1">
        <f>VLOOKUP(A1144,[1]Sheet1!$A$3:$I$1218,8,FALSE)</f>
        <v>384000</v>
      </c>
      <c r="F1144" s="1"/>
      <c r="G1144" s="1">
        <f>VLOOKUP(A1144,[1]Sheet1!$A$3:$I$1217,7,FALSE)</f>
        <v>94173.55</v>
      </c>
      <c r="H1144" s="1"/>
      <c r="I1144" s="1">
        <f t="shared" si="78"/>
        <v>289826.45</v>
      </c>
      <c r="N1144" s="5"/>
      <c r="O1144" s="9"/>
    </row>
    <row r="1145" spans="1:15" x14ac:dyDescent="0.25">
      <c r="A1145" t="s">
        <v>1593</v>
      </c>
      <c r="B1145" t="s">
        <v>1336</v>
      </c>
      <c r="C1145" s="1">
        <f>VLOOKUP(A1145,[1]Sheet1!$A$3:$I$1218,3,FALSE)</f>
        <v>344000</v>
      </c>
      <c r="D1145" s="1">
        <f t="shared" si="77"/>
        <v>0</v>
      </c>
      <c r="E1145" s="1">
        <f>VLOOKUP(A1145,[1]Sheet1!$A$3:$I$1218,8,FALSE)</f>
        <v>344000</v>
      </c>
      <c r="F1145" s="1"/>
      <c r="G1145" s="1">
        <f>VLOOKUP(A1145,[1]Sheet1!$A$3:$I$1217,7,FALSE)</f>
        <v>89448.69</v>
      </c>
      <c r="H1145" s="1"/>
      <c r="I1145" s="1">
        <f t="shared" si="78"/>
        <v>254551.31</v>
      </c>
      <c r="N1145" s="5"/>
      <c r="O1145" s="9"/>
    </row>
    <row r="1146" spans="1:15" x14ac:dyDescent="0.25">
      <c r="A1146" t="s">
        <v>1594</v>
      </c>
      <c r="B1146" t="s">
        <v>1338</v>
      </c>
      <c r="C1146" s="1">
        <f>VLOOKUP(A1146,[1]Sheet1!$A$3:$I$1218,3,FALSE)</f>
        <v>304000</v>
      </c>
      <c r="D1146" s="1">
        <f t="shared" si="77"/>
        <v>0</v>
      </c>
      <c r="E1146" s="1">
        <f>VLOOKUP(A1146,[1]Sheet1!$A$3:$I$1218,8,FALSE)</f>
        <v>304000</v>
      </c>
      <c r="F1146" s="1"/>
      <c r="G1146" s="1">
        <f>VLOOKUP(A1146,[1]Sheet1!$A$3:$I$1217,7,FALSE)</f>
        <v>25093.75</v>
      </c>
      <c r="H1146" s="1"/>
      <c r="I1146" s="1">
        <f t="shared" si="78"/>
        <v>278906.25</v>
      </c>
      <c r="N1146" s="5"/>
      <c r="O1146" s="9"/>
    </row>
    <row r="1147" spans="1:15" x14ac:dyDescent="0.25">
      <c r="A1147" t="s">
        <v>1595</v>
      </c>
      <c r="B1147" t="s">
        <v>1341</v>
      </c>
      <c r="C1147" s="1">
        <f>VLOOKUP(A1147,[1]Sheet1!$A$3:$I$1218,3,FALSE)</f>
        <v>0</v>
      </c>
      <c r="D1147" s="1">
        <f t="shared" si="77"/>
        <v>0</v>
      </c>
      <c r="E1147" s="1">
        <f>VLOOKUP(A1147,[1]Sheet1!$A$3:$I$1218,8,FALSE)</f>
        <v>0</v>
      </c>
      <c r="F1147" s="1"/>
      <c r="G1147" s="1">
        <f>VLOOKUP(A1147,[1]Sheet1!$A$3:$I$1217,7,FALSE)</f>
        <v>0</v>
      </c>
      <c r="H1147" s="1"/>
      <c r="I1147" s="1">
        <f t="shared" si="78"/>
        <v>0</v>
      </c>
      <c r="N1147" s="5"/>
      <c r="O1147" s="9"/>
    </row>
    <row r="1148" spans="1:15" x14ac:dyDescent="0.25">
      <c r="A1148" t="s">
        <v>1596</v>
      </c>
      <c r="B1148" t="s">
        <v>96</v>
      </c>
      <c r="C1148" s="1">
        <f>VLOOKUP(A1148,[1]Sheet1!$A$3:$I$1218,3,FALSE)</f>
        <v>164737.85999999999</v>
      </c>
      <c r="D1148" s="1">
        <f t="shared" si="77"/>
        <v>0</v>
      </c>
      <c r="E1148" s="1">
        <f>VLOOKUP(A1148,[1]Sheet1!$A$3:$I$1218,8,FALSE)</f>
        <v>164737.85999999999</v>
      </c>
      <c r="F1148" s="1"/>
      <c r="G1148" s="1">
        <f>VLOOKUP(A1148,[1]Sheet1!$A$3:$I$1217,7,FALSE)</f>
        <v>0</v>
      </c>
      <c r="H1148" s="1"/>
      <c r="I1148" s="1">
        <f t="shared" si="78"/>
        <v>164737.85999999999</v>
      </c>
      <c r="N1148" s="5"/>
      <c r="O1148" s="9"/>
    </row>
    <row r="1149" spans="1:15" x14ac:dyDescent="0.25">
      <c r="A1149" t="s">
        <v>1597</v>
      </c>
      <c r="B1149" t="s">
        <v>98</v>
      </c>
      <c r="C1149" s="1">
        <f>VLOOKUP(A1149,[1]Sheet1!$A$3:$I$1218,3,FALSE)</f>
        <v>28932.799999999999</v>
      </c>
      <c r="D1149" s="1">
        <f t="shared" si="77"/>
        <v>0</v>
      </c>
      <c r="E1149" s="1">
        <f>VLOOKUP(A1149,[1]Sheet1!$A$3:$I$1218,8,FALSE)</f>
        <v>28932.799999999999</v>
      </c>
      <c r="F1149" s="1"/>
      <c r="G1149" s="1">
        <f>VLOOKUP(A1149,[1]Sheet1!$A$3:$I$1217,7,FALSE)</f>
        <v>0</v>
      </c>
      <c r="H1149" s="1"/>
      <c r="I1149" s="1">
        <f t="shared" si="78"/>
        <v>28932.799999999999</v>
      </c>
      <c r="N1149" s="5"/>
      <c r="O1149" s="9"/>
    </row>
    <row r="1150" spans="1:15" x14ac:dyDescent="0.25">
      <c r="A1150" t="s">
        <v>1598</v>
      </c>
      <c r="B1150" t="s">
        <v>1599</v>
      </c>
      <c r="C1150" s="1">
        <f>VLOOKUP(A1150,[1]Sheet1!$A$3:$I$1218,3,FALSE)</f>
        <v>0</v>
      </c>
      <c r="D1150" s="1">
        <f t="shared" si="77"/>
        <v>0</v>
      </c>
      <c r="E1150" s="1">
        <f>VLOOKUP(A1150,[1]Sheet1!$A$3:$I$1218,8,FALSE)</f>
        <v>0</v>
      </c>
      <c r="F1150" s="1"/>
      <c r="G1150" s="1">
        <f>VLOOKUP(A1150,[1]Sheet1!$A$3:$I$1217,7,FALSE)</f>
        <v>0</v>
      </c>
      <c r="H1150" s="1"/>
      <c r="I1150" s="1">
        <f t="shared" si="78"/>
        <v>0</v>
      </c>
      <c r="N1150" s="5"/>
      <c r="O1150" s="9"/>
    </row>
    <row r="1151" spans="1:15" x14ac:dyDescent="0.25">
      <c r="A1151" s="4" t="s">
        <v>1600</v>
      </c>
      <c r="B1151" s="4" t="s">
        <v>1601</v>
      </c>
      <c r="C1151" s="1">
        <f>VLOOKUP(A1151,[1]Sheet1!$A$3:$I$1218,3,FALSE)</f>
        <v>-11543053.699999999</v>
      </c>
      <c r="D1151" s="1">
        <f t="shared" si="77"/>
        <v>0</v>
      </c>
      <c r="E1151" s="1">
        <f>VLOOKUP(A1151,[1]Sheet1!$A$3:$I$1218,8,FALSE)</f>
        <v>-11543053.699999999</v>
      </c>
      <c r="F1151" s="1"/>
      <c r="G1151" s="1">
        <f>VLOOKUP(A1151,[1]Sheet1!$A$3:$I$1217,7,FALSE)</f>
        <v>-11661306</v>
      </c>
      <c r="H1151" s="1"/>
      <c r="I1151" s="1">
        <f t="shared" si="78"/>
        <v>118252.30000000075</v>
      </c>
      <c r="N1151" s="5"/>
      <c r="O1151" s="9"/>
    </row>
    <row r="1152" spans="1:15" x14ac:dyDescent="0.25">
      <c r="A1152" t="s">
        <v>1602</v>
      </c>
      <c r="B1152" t="s">
        <v>100</v>
      </c>
      <c r="C1152" s="1">
        <f>VLOOKUP(A1152,[1]Sheet1!$A$3:$I$1218,3,FALSE)</f>
        <v>-5915925.71</v>
      </c>
      <c r="D1152" s="1">
        <f t="shared" si="77"/>
        <v>0</v>
      </c>
      <c r="E1152" s="1">
        <f>VLOOKUP(A1152,[1]Sheet1!$A$3:$I$1218,8,FALSE)</f>
        <v>-5915925.71</v>
      </c>
      <c r="F1152" s="1"/>
      <c r="G1152" s="1">
        <f>VLOOKUP(A1152,[1]Sheet1!$A$3:$I$1217,7,FALSE)</f>
        <v>-4328144.4000000004</v>
      </c>
      <c r="H1152" s="1"/>
      <c r="I1152" s="1">
        <f t="shared" si="78"/>
        <v>-1587781.3099999996</v>
      </c>
      <c r="N1152" s="5"/>
      <c r="O1152" s="9"/>
    </row>
    <row r="1153" spans="1:15" x14ac:dyDescent="0.25">
      <c r="A1153" t="s">
        <v>1603</v>
      </c>
      <c r="B1153" t="s">
        <v>1348</v>
      </c>
      <c r="C1153" s="1">
        <f>VLOOKUP(A1153,[1]Sheet1!$A$3:$I$1218,3,FALSE)</f>
        <v>0</v>
      </c>
      <c r="D1153" s="1">
        <f t="shared" si="77"/>
        <v>0</v>
      </c>
      <c r="E1153" s="1">
        <f>VLOOKUP(A1153,[1]Sheet1!$A$3:$I$1218,8,FALSE)</f>
        <v>0</v>
      </c>
      <c r="F1153" s="1"/>
      <c r="G1153" s="1">
        <f>VLOOKUP(A1153,[1]Sheet1!$A$3:$I$1217,7,FALSE)</f>
        <v>0</v>
      </c>
      <c r="H1153" s="1"/>
      <c r="I1153" s="1">
        <f t="shared" si="78"/>
        <v>0</v>
      </c>
      <c r="N1153" s="5"/>
      <c r="O1153" s="9"/>
    </row>
    <row r="1154" spans="1:15" x14ac:dyDescent="0.25">
      <c r="A1154" t="s">
        <v>1604</v>
      </c>
      <c r="B1154" t="s">
        <v>1350</v>
      </c>
      <c r="C1154" s="1">
        <f>VLOOKUP(A1154,[1]Sheet1!$A$3:$I$1218,3,FALSE)</f>
        <v>-35000000</v>
      </c>
      <c r="D1154" s="1">
        <f t="shared" si="77"/>
        <v>0</v>
      </c>
      <c r="E1154" s="1">
        <f>VLOOKUP(A1154,[1]Sheet1!$A$3:$I$1218,8,FALSE)</f>
        <v>-35000000</v>
      </c>
      <c r="F1154" s="1"/>
      <c r="G1154" s="1">
        <f>VLOOKUP(A1154,[1]Sheet1!$A$3:$I$1217,7,FALSE)</f>
        <v>-17254243.32</v>
      </c>
      <c r="H1154" s="1"/>
      <c r="I1154" s="1">
        <f t="shared" si="78"/>
        <v>-17745756.68</v>
      </c>
      <c r="N1154" s="5"/>
      <c r="O1154" s="9"/>
    </row>
    <row r="1155" spans="1:15" x14ac:dyDescent="0.25">
      <c r="A1155" t="s">
        <v>1605</v>
      </c>
      <c r="B1155" t="s">
        <v>1606</v>
      </c>
      <c r="C1155" s="1">
        <f>VLOOKUP(A1155,[1]Sheet1!$A$3:$I$1218,3,FALSE)</f>
        <v>-30265000</v>
      </c>
      <c r="D1155" s="1">
        <f t="shared" si="77"/>
        <v>0</v>
      </c>
      <c r="E1155" s="1">
        <f>VLOOKUP(A1155,[1]Sheet1!$A$3:$I$1218,8,FALSE)</f>
        <v>-30265000</v>
      </c>
      <c r="F1155" s="1"/>
      <c r="G1155" s="1">
        <f>VLOOKUP(A1155,[1]Sheet1!$A$3:$I$1217,7,FALSE)</f>
        <v>-15133000</v>
      </c>
      <c r="H1155" s="1"/>
      <c r="I1155" s="1">
        <f t="shared" si="78"/>
        <v>-15132000</v>
      </c>
      <c r="N1155" s="5"/>
      <c r="O1155" s="9"/>
    </row>
    <row r="1156" spans="1:15" x14ac:dyDescent="0.25">
      <c r="A1156" t="s">
        <v>1607</v>
      </c>
      <c r="B1156" t="s">
        <v>1354</v>
      </c>
      <c r="C1156" s="1">
        <f>VLOOKUP(A1156,[1]Sheet1!$A$3:$I$1218,3,FALSE)</f>
        <v>0</v>
      </c>
      <c r="D1156" s="1">
        <f t="shared" si="77"/>
        <v>0</v>
      </c>
      <c r="E1156" s="1">
        <f>VLOOKUP(A1156,[1]Sheet1!$A$3:$I$1218,8,FALSE)</f>
        <v>0</v>
      </c>
      <c r="F1156" s="1"/>
      <c r="G1156" s="1">
        <f>VLOOKUP(A1156,[1]Sheet1!$A$3:$I$1217,7,FALSE)</f>
        <v>-527.31999999999994</v>
      </c>
      <c r="H1156" s="1"/>
      <c r="I1156" s="1">
        <f t="shared" si="78"/>
        <v>527.31999999999994</v>
      </c>
      <c r="N1156" s="5"/>
      <c r="O1156" s="9"/>
    </row>
    <row r="1157" spans="1:15" x14ac:dyDescent="0.25">
      <c r="A1157" t="s">
        <v>1608</v>
      </c>
      <c r="B1157" t="s">
        <v>1071</v>
      </c>
      <c r="C1157" s="1">
        <f>VLOOKUP(A1157,[1]Sheet1!$A$3:$I$1218,3,FALSE)</f>
        <v>0</v>
      </c>
      <c r="D1157" s="1">
        <f t="shared" si="77"/>
        <v>0</v>
      </c>
      <c r="E1157" s="1">
        <f>VLOOKUP(A1157,[1]Sheet1!$A$3:$I$1218,8,FALSE)</f>
        <v>0</v>
      </c>
      <c r="F1157" s="1"/>
      <c r="G1157" s="1">
        <f>VLOOKUP(A1157,[1]Sheet1!$A$3:$I$1217,7,FALSE)</f>
        <v>0</v>
      </c>
      <c r="H1157" s="1"/>
      <c r="I1157" s="1">
        <f t="shared" si="78"/>
        <v>0</v>
      </c>
      <c r="N1157" s="5"/>
      <c r="O1157" s="9"/>
    </row>
    <row r="1158" spans="1:15" x14ac:dyDescent="0.25">
      <c r="A1158" t="s">
        <v>1609</v>
      </c>
      <c r="B1158" t="s">
        <v>1610</v>
      </c>
      <c r="C1158" s="1">
        <f>VLOOKUP(A1158,[1]Sheet1!$A$3:$I$1218,3,FALSE)</f>
        <v>0</v>
      </c>
      <c r="D1158" s="1">
        <f t="shared" si="77"/>
        <v>0</v>
      </c>
      <c r="E1158" s="1">
        <f>VLOOKUP(A1158,[1]Sheet1!$A$3:$I$1218,8,FALSE)</f>
        <v>0</v>
      </c>
      <c r="F1158" s="1"/>
      <c r="G1158" s="1">
        <f>VLOOKUP(A1158,[1]Sheet1!$A$3:$I$1217,7,FALSE)</f>
        <v>0</v>
      </c>
      <c r="H1158" s="1"/>
      <c r="I1158" s="1">
        <f t="shared" si="78"/>
        <v>0</v>
      </c>
      <c r="N1158" s="5"/>
      <c r="O1158" s="9"/>
    </row>
    <row r="1159" spans="1:15" x14ac:dyDescent="0.25">
      <c r="A1159" t="s">
        <v>1611</v>
      </c>
      <c r="B1159" t="s">
        <v>1612</v>
      </c>
      <c r="C1159" s="1">
        <f>VLOOKUP(A1159,[1]Sheet1!$A$3:$I$1218,3,FALSE)</f>
        <v>0</v>
      </c>
      <c r="D1159" s="1">
        <f t="shared" si="77"/>
        <v>0</v>
      </c>
      <c r="E1159" s="1">
        <f>VLOOKUP(A1159,[1]Sheet1!$A$3:$I$1218,8,FALSE)</f>
        <v>0</v>
      </c>
      <c r="F1159" s="1"/>
      <c r="G1159" s="1">
        <f>VLOOKUP(A1159,[1]Sheet1!$A$3:$I$1217,7,FALSE)</f>
        <v>0</v>
      </c>
      <c r="H1159" s="1"/>
      <c r="I1159" s="1">
        <f t="shared" si="78"/>
        <v>0</v>
      </c>
      <c r="N1159" s="5"/>
      <c r="O1159" s="9"/>
    </row>
    <row r="1160" spans="1:15" x14ac:dyDescent="0.25">
      <c r="A1160" s="7"/>
      <c r="B1160" s="7" t="s">
        <v>103</v>
      </c>
      <c r="C1160" s="8">
        <f>SUM(C1075:C1159)</f>
        <v>11933487.219999999</v>
      </c>
      <c r="D1160" s="8">
        <f t="shared" ref="D1160" si="79">SUM(D1075:D1159)</f>
        <v>2110387.9299999997</v>
      </c>
      <c r="E1160" s="8">
        <f>SUM(E1075:E1159)</f>
        <v>14043875.150000006</v>
      </c>
      <c r="F1160" s="8"/>
      <c r="G1160" s="8"/>
      <c r="H1160" s="8"/>
      <c r="I1160" s="8"/>
      <c r="N1160" s="5"/>
      <c r="O1160" s="9"/>
    </row>
    <row r="1161" spans="1:15" x14ac:dyDescent="0.25">
      <c r="A1161" s="7">
        <v>1201</v>
      </c>
      <c r="B1161" s="7" t="s">
        <v>104</v>
      </c>
      <c r="C1161" s="7"/>
      <c r="D1161" s="7"/>
      <c r="E1161" s="7"/>
      <c r="F1161" s="7"/>
      <c r="G1161" s="7"/>
      <c r="H1161" s="7"/>
      <c r="I1161" s="7"/>
      <c r="N1161" s="5"/>
      <c r="O1161" s="9"/>
    </row>
    <row r="1162" spans="1:15" x14ac:dyDescent="0.25">
      <c r="A1162" t="s">
        <v>105</v>
      </c>
      <c r="B1162" t="s">
        <v>106</v>
      </c>
      <c r="N1162" s="5"/>
      <c r="O1162" s="9"/>
    </row>
    <row r="1163" spans="1:15" x14ac:dyDescent="0.25">
      <c r="A1163" s="3">
        <v>1301</v>
      </c>
      <c r="B1163" s="3" t="s">
        <v>1613</v>
      </c>
      <c r="C1163" s="3"/>
      <c r="D1163" s="3"/>
      <c r="E1163" s="3"/>
      <c r="F1163" s="3"/>
      <c r="G1163" s="3"/>
      <c r="H1163" s="3"/>
      <c r="I1163" s="3"/>
      <c r="N1163" s="5"/>
      <c r="O1163" s="9"/>
    </row>
    <row r="1164" spans="1:15" x14ac:dyDescent="0.25">
      <c r="A1164" t="s">
        <v>1614</v>
      </c>
      <c r="B1164" t="s">
        <v>2</v>
      </c>
      <c r="C1164" s="1">
        <f>VLOOKUP(A1164,[1]Sheet1!$A$3:$I$1218,3,FALSE)</f>
        <v>275115.87</v>
      </c>
      <c r="D1164" s="1">
        <f t="shared" ref="D1164:D1206" si="80">+E1164-C1164</f>
        <v>-2571.2700000000186</v>
      </c>
      <c r="E1164" s="1">
        <f>VLOOKUP(A1164,[1]Sheet1!$A$3:$I$1218,8,FALSE)</f>
        <v>272544.59999999998</v>
      </c>
      <c r="F1164" s="1"/>
      <c r="G1164" s="1">
        <f>VLOOKUP(A1164,[1]Sheet1!$A$3:$I$1217,7,FALSE)</f>
        <v>136272.29999999999</v>
      </c>
      <c r="H1164" s="1"/>
      <c r="I1164" s="1">
        <f t="shared" ref="I1164:I1206" si="81">+E1164-G1164</f>
        <v>136272.29999999999</v>
      </c>
      <c r="N1164" s="5"/>
      <c r="O1164" s="9"/>
    </row>
    <row r="1165" spans="1:15" x14ac:dyDescent="0.25">
      <c r="A1165" t="s">
        <v>1615</v>
      </c>
      <c r="B1165" t="s">
        <v>6</v>
      </c>
      <c r="C1165" s="1">
        <f>VLOOKUP(A1165,[1]Sheet1!$A$3:$I$1218,3,FALSE)</f>
        <v>58809.9</v>
      </c>
      <c r="D1165" s="1">
        <f t="shared" si="80"/>
        <v>-58809.9</v>
      </c>
      <c r="E1165" s="1">
        <f>VLOOKUP(A1165,[1]Sheet1!$A$3:$I$1218,8,FALSE)</f>
        <v>0</v>
      </c>
      <c r="F1165" s="1"/>
      <c r="G1165" s="1">
        <f>VLOOKUP(A1165,[1]Sheet1!$A$3:$I$1217,7,FALSE)</f>
        <v>0</v>
      </c>
      <c r="H1165" s="1"/>
      <c r="I1165" s="1">
        <f t="shared" si="81"/>
        <v>0</v>
      </c>
      <c r="N1165" s="5"/>
      <c r="O1165" s="9"/>
    </row>
    <row r="1166" spans="1:15" x14ac:dyDescent="0.25">
      <c r="A1166" t="s">
        <v>1616</v>
      </c>
      <c r="B1166" t="s">
        <v>8</v>
      </c>
      <c r="C1166" s="1">
        <f>VLOOKUP(A1166,[1]Sheet1!$A$3:$I$1218,3,FALSE)</f>
        <v>3600</v>
      </c>
      <c r="D1166" s="1">
        <f t="shared" si="80"/>
        <v>0</v>
      </c>
      <c r="E1166" s="1">
        <f>VLOOKUP(A1166,[1]Sheet1!$A$3:$I$1218,8,FALSE)</f>
        <v>3600</v>
      </c>
      <c r="F1166" s="1"/>
      <c r="G1166" s="1">
        <f>VLOOKUP(A1166,[1]Sheet1!$A$3:$I$1217,7,FALSE)</f>
        <v>1800</v>
      </c>
      <c r="H1166" s="1"/>
      <c r="I1166" s="1">
        <f t="shared" si="81"/>
        <v>1800</v>
      </c>
      <c r="N1166" s="5"/>
      <c r="O1166" s="9"/>
    </row>
    <row r="1167" spans="1:15" x14ac:dyDescent="0.25">
      <c r="A1167" t="s">
        <v>1617</v>
      </c>
      <c r="B1167" t="s">
        <v>12</v>
      </c>
      <c r="C1167" s="1">
        <f>VLOOKUP(A1167,[1]Sheet1!$A$3:$I$1218,3,FALSE)</f>
        <v>9212.0300000000007</v>
      </c>
      <c r="D1167" s="1">
        <f t="shared" si="80"/>
        <v>-9212.0300000000007</v>
      </c>
      <c r="E1167" s="1">
        <f>VLOOKUP(A1167,[1]Sheet1!$A$3:$I$1218,8,FALSE)</f>
        <v>0</v>
      </c>
      <c r="F1167" s="1"/>
      <c r="G1167" s="1">
        <f>VLOOKUP(A1167,[1]Sheet1!$A$3:$I$1217,7,FALSE)</f>
        <v>0</v>
      </c>
      <c r="H1167" s="1"/>
      <c r="I1167" s="1">
        <f t="shared" si="81"/>
        <v>0</v>
      </c>
      <c r="N1167" s="5"/>
      <c r="O1167" s="9"/>
    </row>
    <row r="1168" spans="1:15" x14ac:dyDescent="0.25">
      <c r="A1168" t="s">
        <v>1692</v>
      </c>
      <c r="B1168" t="s">
        <v>16</v>
      </c>
      <c r="C1168" s="1">
        <f>VLOOKUP(A1168,[1]Sheet1!$A$3:$I$1218,3,FALSE)</f>
        <v>48000</v>
      </c>
      <c r="D1168" s="1">
        <f t="shared" si="80"/>
        <v>12000</v>
      </c>
      <c r="E1168" s="1">
        <f>VLOOKUP(A1168,[1]Sheet1!$A$3:$I$1218,8,FALSE)</f>
        <v>60000</v>
      </c>
      <c r="F1168" s="1"/>
      <c r="G1168" s="1">
        <f>VLOOKUP(A1168,[1]Sheet1!$A$3:$I$1217,7,FALSE)</f>
        <v>30000</v>
      </c>
      <c r="H1168" s="1"/>
      <c r="I1168" s="1">
        <f t="shared" si="81"/>
        <v>30000</v>
      </c>
      <c r="N1168" s="5"/>
      <c r="O1168" s="9"/>
    </row>
    <row r="1169" spans="1:15" x14ac:dyDescent="0.25">
      <c r="A1169" t="s">
        <v>1618</v>
      </c>
      <c r="B1169" t="s">
        <v>18</v>
      </c>
      <c r="C1169" s="1">
        <f>VLOOKUP(A1169,[1]Sheet1!$A$3:$I$1218,3,FALSE)</f>
        <v>93.09</v>
      </c>
      <c r="D1169" s="1">
        <f t="shared" si="80"/>
        <v>-0.93000000000000682</v>
      </c>
      <c r="E1169" s="1">
        <f>VLOOKUP(A1169,[1]Sheet1!$A$3:$I$1218,8,FALSE)</f>
        <v>92.16</v>
      </c>
      <c r="F1169" s="1"/>
      <c r="G1169" s="1">
        <f>VLOOKUP(A1169,[1]Sheet1!$A$3:$I$1217,7,FALSE)</f>
        <v>46.08</v>
      </c>
      <c r="H1169" s="1"/>
      <c r="I1169" s="1">
        <f t="shared" si="81"/>
        <v>46.08</v>
      </c>
      <c r="N1169" s="5"/>
      <c r="O1169" s="9"/>
    </row>
    <row r="1170" spans="1:15" x14ac:dyDescent="0.25">
      <c r="A1170" t="s">
        <v>1619</v>
      </c>
      <c r="B1170" t="s">
        <v>20</v>
      </c>
      <c r="C1170" s="1">
        <f>VLOOKUP(A1170,[1]Sheet1!$A$3:$I$1218,3,FALSE)</f>
        <v>3380.22</v>
      </c>
      <c r="D1170" s="1">
        <f t="shared" si="80"/>
        <v>-66.899999999999636</v>
      </c>
      <c r="E1170" s="1">
        <f>VLOOKUP(A1170,[1]Sheet1!$A$3:$I$1218,8,FALSE)</f>
        <v>3313.32</v>
      </c>
      <c r="F1170" s="1"/>
      <c r="G1170" s="1">
        <f>VLOOKUP(A1170,[1]Sheet1!$A$3:$I$1217,7,FALSE)</f>
        <v>1656.66</v>
      </c>
      <c r="H1170" s="1"/>
      <c r="I1170" s="1">
        <f t="shared" si="81"/>
        <v>1656.66</v>
      </c>
      <c r="N1170" s="5"/>
      <c r="O1170" s="9"/>
    </row>
    <row r="1171" spans="1:15" x14ac:dyDescent="0.25">
      <c r="A1171" t="s">
        <v>1620</v>
      </c>
      <c r="B1171" t="s">
        <v>22</v>
      </c>
      <c r="C1171" s="1">
        <f>VLOOKUP(A1171,[1]Sheet1!$A$3:$I$1218,3,FALSE)</f>
        <v>0</v>
      </c>
      <c r="D1171" s="1">
        <f t="shared" si="80"/>
        <v>0</v>
      </c>
      <c r="E1171" s="1">
        <f>VLOOKUP(A1171,[1]Sheet1!$A$3:$I$1218,8,FALSE)</f>
        <v>0</v>
      </c>
      <c r="F1171" s="1"/>
      <c r="G1171" s="1">
        <f>VLOOKUP(A1171,[1]Sheet1!$A$3:$I$1217,7,FALSE)</f>
        <v>0</v>
      </c>
      <c r="H1171" s="1"/>
      <c r="I1171" s="1">
        <f t="shared" si="81"/>
        <v>0</v>
      </c>
      <c r="N1171" s="5"/>
      <c r="O1171" s="9"/>
    </row>
    <row r="1172" spans="1:15" x14ac:dyDescent="0.25">
      <c r="A1172" t="s">
        <v>1621</v>
      </c>
      <c r="B1172" t="s">
        <v>26</v>
      </c>
      <c r="C1172" s="1">
        <f>VLOOKUP(A1172,[1]Sheet1!$A$3:$I$1218,3,FALSE)</f>
        <v>36952.639999999999</v>
      </c>
      <c r="D1172" s="1">
        <f t="shared" si="80"/>
        <v>-5236.6399999999994</v>
      </c>
      <c r="E1172" s="1">
        <f>VLOOKUP(A1172,[1]Sheet1!$A$3:$I$1218,8,FALSE)</f>
        <v>31716</v>
      </c>
      <c r="F1172" s="1"/>
      <c r="G1172" s="1">
        <f>VLOOKUP(A1172,[1]Sheet1!$A$3:$I$1217,7,FALSE)</f>
        <v>15858</v>
      </c>
      <c r="H1172" s="1"/>
      <c r="I1172" s="1">
        <f t="shared" si="81"/>
        <v>15858</v>
      </c>
      <c r="N1172" s="5"/>
      <c r="O1172" s="9"/>
    </row>
    <row r="1173" spans="1:15" x14ac:dyDescent="0.25">
      <c r="A1173" t="s">
        <v>1622</v>
      </c>
      <c r="B1173" t="s">
        <v>28</v>
      </c>
      <c r="C1173" s="1">
        <f>VLOOKUP(A1173,[1]Sheet1!$A$3:$I$1218,3,FALSE)</f>
        <v>48440.91</v>
      </c>
      <c r="D1173" s="1">
        <f t="shared" si="80"/>
        <v>617.12999999999738</v>
      </c>
      <c r="E1173" s="1">
        <f>VLOOKUP(A1173,[1]Sheet1!$A$3:$I$1218,8,FALSE)</f>
        <v>49058.04</v>
      </c>
      <c r="F1173" s="1"/>
      <c r="G1173" s="1">
        <f>VLOOKUP(A1173,[1]Sheet1!$A$3:$I$1217,7,FALSE)</f>
        <v>24529.02</v>
      </c>
      <c r="H1173" s="1"/>
      <c r="I1173" s="1">
        <f t="shared" si="81"/>
        <v>24529.02</v>
      </c>
      <c r="N1173" s="5"/>
      <c r="O1173" s="9"/>
    </row>
    <row r="1174" spans="1:15" x14ac:dyDescent="0.25">
      <c r="A1174" t="s">
        <v>1623</v>
      </c>
      <c r="B1174" t="s">
        <v>30</v>
      </c>
      <c r="C1174" s="1">
        <f>VLOOKUP(A1174,[1]Sheet1!$A$3:$I$1218,3,FALSE)</f>
        <v>1909.56</v>
      </c>
      <c r="D1174" s="1">
        <f t="shared" si="80"/>
        <v>-124.91999999999985</v>
      </c>
      <c r="E1174" s="1">
        <f>VLOOKUP(A1174,[1]Sheet1!$A$3:$I$1218,8,FALSE)</f>
        <v>1784.64</v>
      </c>
      <c r="F1174" s="1"/>
      <c r="G1174" s="1">
        <f>VLOOKUP(A1174,[1]Sheet1!$A$3:$I$1217,7,FALSE)</f>
        <v>892.32</v>
      </c>
      <c r="H1174" s="1"/>
      <c r="I1174" s="1">
        <f t="shared" si="81"/>
        <v>892.32</v>
      </c>
      <c r="N1174" s="5"/>
      <c r="O1174" s="9"/>
    </row>
    <row r="1175" spans="1:15" x14ac:dyDescent="0.25">
      <c r="A1175" t="s">
        <v>1624</v>
      </c>
      <c r="B1175" t="s">
        <v>1270</v>
      </c>
      <c r="C1175" s="1">
        <f>VLOOKUP(A1175,[1]Sheet1!$A$3:$I$1218,3,FALSE)</f>
        <v>5339250</v>
      </c>
      <c r="D1175" s="1">
        <f t="shared" si="80"/>
        <v>0</v>
      </c>
      <c r="E1175" s="1">
        <f>VLOOKUP(A1175,[1]Sheet1!$A$3:$I$1218,8,FALSE)</f>
        <v>5339250</v>
      </c>
      <c r="F1175" s="1"/>
      <c r="G1175" s="1">
        <f>VLOOKUP(A1175,[1]Sheet1!$A$3:$I$1217,7,FALSE)</f>
        <v>0</v>
      </c>
      <c r="H1175" s="1"/>
      <c r="I1175" s="1">
        <f t="shared" si="81"/>
        <v>5339250</v>
      </c>
      <c r="N1175" s="5"/>
      <c r="O1175" s="9"/>
    </row>
    <row r="1176" spans="1:15" x14ac:dyDescent="0.25">
      <c r="A1176" t="s">
        <v>1625</v>
      </c>
      <c r="B1176" t="s">
        <v>1626</v>
      </c>
      <c r="C1176" s="1">
        <f>VLOOKUP(A1176,[1]Sheet1!$A$3:$I$1218,3,FALSE)</f>
        <v>1350000</v>
      </c>
      <c r="D1176" s="1">
        <f t="shared" si="80"/>
        <v>0</v>
      </c>
      <c r="E1176" s="1">
        <f>VLOOKUP(A1176,[1]Sheet1!$A$3:$I$1218,8,FALSE)</f>
        <v>1350000</v>
      </c>
      <c r="F1176" s="1"/>
      <c r="G1176" s="1">
        <f>VLOOKUP(A1176,[1]Sheet1!$A$3:$I$1217,7,FALSE)</f>
        <v>0</v>
      </c>
      <c r="H1176" s="1"/>
      <c r="I1176" s="1">
        <f t="shared" si="81"/>
        <v>1350000</v>
      </c>
      <c r="N1176" s="5"/>
      <c r="O1176" s="9"/>
    </row>
    <row r="1177" spans="1:15" x14ac:dyDescent="0.25">
      <c r="A1177" t="s">
        <v>1627</v>
      </c>
      <c r="B1177" t="s">
        <v>844</v>
      </c>
      <c r="C1177" s="1">
        <f>VLOOKUP(A1177,[1]Sheet1!$A$3:$I$1218,3,FALSE)</f>
        <v>0</v>
      </c>
      <c r="D1177" s="1">
        <f t="shared" si="80"/>
        <v>0</v>
      </c>
      <c r="E1177" s="1">
        <f>VLOOKUP(A1177,[1]Sheet1!$A$3:$I$1218,8,FALSE)</f>
        <v>0</v>
      </c>
      <c r="F1177" s="1"/>
      <c r="G1177" s="1">
        <f>VLOOKUP(A1177,[1]Sheet1!$A$3:$I$1217,7,FALSE)</f>
        <v>0</v>
      </c>
      <c r="H1177" s="1"/>
      <c r="I1177" s="1">
        <f t="shared" si="81"/>
        <v>0</v>
      </c>
      <c r="N1177" s="5"/>
      <c r="O1177" s="9"/>
    </row>
    <row r="1178" spans="1:15" x14ac:dyDescent="0.25">
      <c r="A1178" s="4" t="s">
        <v>1628</v>
      </c>
      <c r="B1178" s="4" t="s">
        <v>1629</v>
      </c>
      <c r="C1178" s="1">
        <f>VLOOKUP(A1178,[1]Sheet1!$A$3:$I$1218,3,FALSE)</f>
        <v>22208256</v>
      </c>
      <c r="D1178" s="1">
        <f t="shared" si="80"/>
        <v>0</v>
      </c>
      <c r="E1178" s="1">
        <f>VLOOKUP(A1178,[1]Sheet1!$A$3:$I$1218,8,FALSE)</f>
        <v>22208256</v>
      </c>
      <c r="F1178" s="1"/>
      <c r="G1178" s="1">
        <f>VLOOKUP(A1178,[1]Sheet1!$A$3:$I$1217,7,FALSE)</f>
        <v>1270100.3700000001</v>
      </c>
      <c r="H1178" s="1"/>
      <c r="I1178" s="1">
        <f t="shared" si="81"/>
        <v>20938155.629999999</v>
      </c>
      <c r="N1178" s="5"/>
      <c r="O1178" s="9"/>
    </row>
    <row r="1179" spans="1:15" x14ac:dyDescent="0.25">
      <c r="A1179" s="4" t="s">
        <v>1630</v>
      </c>
      <c r="B1179" s="4" t="s">
        <v>1534</v>
      </c>
      <c r="C1179" s="1">
        <f>VLOOKUP(A1179,[1]Sheet1!$A$3:$I$1218,3,FALSE)</f>
        <v>1481457.6</v>
      </c>
      <c r="D1179" s="1">
        <f t="shared" si="80"/>
        <v>0</v>
      </c>
      <c r="E1179" s="1">
        <f>VLOOKUP(A1179,[1]Sheet1!$A$3:$I$1218,8,FALSE)</f>
        <v>1481457.6</v>
      </c>
      <c r="F1179" s="1"/>
      <c r="G1179" s="1">
        <f>VLOOKUP(A1179,[1]Sheet1!$A$3:$I$1217,7,FALSE)</f>
        <v>0</v>
      </c>
      <c r="H1179" s="1"/>
      <c r="I1179" s="1">
        <f t="shared" si="81"/>
        <v>1481457.6</v>
      </c>
      <c r="N1179" s="5"/>
      <c r="O1179" s="9"/>
    </row>
    <row r="1180" spans="1:15" x14ac:dyDescent="0.25">
      <c r="A1180" s="4" t="s">
        <v>1631</v>
      </c>
      <c r="B1180" s="4" t="s">
        <v>1277</v>
      </c>
      <c r="C1180" s="1">
        <f>VLOOKUP(A1180,[1]Sheet1!$A$3:$I$1218,3,FALSE)</f>
        <v>0</v>
      </c>
      <c r="D1180" s="1">
        <f t="shared" si="80"/>
        <v>0</v>
      </c>
      <c r="E1180" s="1">
        <f>VLOOKUP(A1180,[1]Sheet1!$A$3:$I$1218,8,FALSE)</f>
        <v>0</v>
      </c>
      <c r="F1180" s="1"/>
      <c r="G1180" s="1">
        <f>VLOOKUP(A1180,[1]Sheet1!$A$3:$I$1217,7,FALSE)</f>
        <v>194240.83</v>
      </c>
      <c r="H1180" s="1"/>
      <c r="I1180" s="1">
        <f t="shared" si="81"/>
        <v>-194240.83</v>
      </c>
      <c r="N1180" s="5"/>
      <c r="O1180" s="9"/>
    </row>
    <row r="1181" spans="1:15" x14ac:dyDescent="0.25">
      <c r="A1181" s="4" t="s">
        <v>1632</v>
      </c>
      <c r="B1181" s="4" t="s">
        <v>1633</v>
      </c>
      <c r="C1181" s="1">
        <f>VLOOKUP(A1181,[1]Sheet1!$A$3:$I$1218,3,FALSE)</f>
        <v>0</v>
      </c>
      <c r="D1181" s="1">
        <f t="shared" si="80"/>
        <v>0</v>
      </c>
      <c r="E1181" s="1">
        <f>VLOOKUP(A1181,[1]Sheet1!$A$3:$I$1218,8,FALSE)</f>
        <v>0</v>
      </c>
      <c r="F1181" s="1"/>
      <c r="G1181" s="1">
        <f>VLOOKUP(A1181,[1]Sheet1!$A$3:$I$1217,7,FALSE)</f>
        <v>0</v>
      </c>
      <c r="H1181" s="1"/>
      <c r="I1181" s="1">
        <f t="shared" si="81"/>
        <v>0</v>
      </c>
      <c r="N1181" s="5"/>
      <c r="O1181" s="9"/>
    </row>
    <row r="1182" spans="1:15" x14ac:dyDescent="0.25">
      <c r="A1182" s="4" t="s">
        <v>1634</v>
      </c>
      <c r="B1182" s="4" t="s">
        <v>52</v>
      </c>
      <c r="C1182" s="1">
        <f>VLOOKUP(A1182,[1]Sheet1!$A$3:$I$1218,3,FALSE)</f>
        <v>0</v>
      </c>
      <c r="D1182" s="1">
        <f t="shared" si="80"/>
        <v>0</v>
      </c>
      <c r="E1182" s="1">
        <f>VLOOKUP(A1182,[1]Sheet1!$A$3:$I$1218,8,FALSE)</f>
        <v>0</v>
      </c>
      <c r="F1182" s="1"/>
      <c r="G1182" s="1">
        <f>VLOOKUP(A1182,[1]Sheet1!$A$3:$I$1217,7,FALSE)</f>
        <v>0</v>
      </c>
      <c r="H1182" s="1"/>
      <c r="I1182" s="1">
        <f t="shared" si="81"/>
        <v>0</v>
      </c>
      <c r="N1182" s="5"/>
      <c r="O1182" s="9"/>
    </row>
    <row r="1183" spans="1:15" x14ac:dyDescent="0.25">
      <c r="A1183" s="4" t="s">
        <v>1635</v>
      </c>
      <c r="B1183" s="4" t="s">
        <v>446</v>
      </c>
      <c r="C1183" s="1">
        <f>VLOOKUP(A1183,[1]Sheet1!$A$3:$I$1218,3,FALSE)</f>
        <v>0</v>
      </c>
      <c r="D1183" s="1">
        <f t="shared" si="80"/>
        <v>0</v>
      </c>
      <c r="E1183" s="1">
        <f>VLOOKUP(A1183,[1]Sheet1!$A$3:$I$1218,8,FALSE)</f>
        <v>0</v>
      </c>
      <c r="F1183" s="1"/>
      <c r="G1183" s="1">
        <f>VLOOKUP(A1183,[1]Sheet1!$A$3:$I$1217,7,FALSE)</f>
        <v>0</v>
      </c>
      <c r="H1183" s="1"/>
      <c r="I1183" s="1">
        <f t="shared" si="81"/>
        <v>0</v>
      </c>
      <c r="N1183" s="5"/>
      <c r="O1183" s="9"/>
    </row>
    <row r="1184" spans="1:15" x14ac:dyDescent="0.25">
      <c r="A1184" s="4" t="s">
        <v>1636</v>
      </c>
      <c r="B1184" s="4" t="s">
        <v>66</v>
      </c>
      <c r="C1184" s="1">
        <f>VLOOKUP(A1184,[1]Sheet1!$A$3:$I$1218,3,FALSE)</f>
        <v>0</v>
      </c>
      <c r="D1184" s="1">
        <f t="shared" si="80"/>
        <v>0</v>
      </c>
      <c r="E1184" s="1">
        <f>VLOOKUP(A1184,[1]Sheet1!$A$3:$I$1218,8,FALSE)</f>
        <v>0</v>
      </c>
      <c r="F1184" s="1"/>
      <c r="G1184" s="1">
        <f>VLOOKUP(A1184,[1]Sheet1!$A$3:$I$1217,7,FALSE)</f>
        <v>0</v>
      </c>
      <c r="H1184" s="1"/>
      <c r="I1184" s="1">
        <f t="shared" si="81"/>
        <v>0</v>
      </c>
      <c r="N1184" s="5"/>
      <c r="O1184" s="9"/>
    </row>
    <row r="1185" spans="1:15" x14ac:dyDescent="0.25">
      <c r="A1185" s="4" t="s">
        <v>1637</v>
      </c>
      <c r="B1185" s="4" t="s">
        <v>72</v>
      </c>
      <c r="C1185" s="1">
        <f>VLOOKUP(A1185,[1]Sheet1!$A$3:$I$1218,3,FALSE)</f>
        <v>0</v>
      </c>
      <c r="D1185" s="1">
        <f t="shared" si="80"/>
        <v>0</v>
      </c>
      <c r="E1185" s="1">
        <f>VLOOKUP(A1185,[1]Sheet1!$A$3:$I$1218,8,FALSE)</f>
        <v>0</v>
      </c>
      <c r="F1185" s="1"/>
      <c r="G1185" s="1">
        <f>VLOOKUP(A1185,[1]Sheet1!$A$3:$I$1217,7,FALSE)</f>
        <v>0</v>
      </c>
      <c r="H1185" s="1"/>
      <c r="I1185" s="1">
        <f t="shared" si="81"/>
        <v>0</v>
      </c>
      <c r="N1185" s="5"/>
      <c r="O1185" s="9"/>
    </row>
    <row r="1186" spans="1:15" x14ac:dyDescent="0.25">
      <c r="A1186" s="4" t="s">
        <v>1638</v>
      </c>
      <c r="B1186" s="4" t="s">
        <v>72</v>
      </c>
      <c r="C1186" s="1">
        <f>VLOOKUP(A1186,[1]Sheet1!$A$3:$I$1218,3,FALSE)</f>
        <v>0</v>
      </c>
      <c r="D1186" s="1">
        <f t="shared" si="80"/>
        <v>0</v>
      </c>
      <c r="E1186" s="1">
        <f>VLOOKUP(A1186,[1]Sheet1!$A$3:$I$1218,8,FALSE)</f>
        <v>0</v>
      </c>
      <c r="F1186" s="1"/>
      <c r="G1186" s="1">
        <f>VLOOKUP(A1186,[1]Sheet1!$A$3:$I$1217,7,FALSE)</f>
        <v>0</v>
      </c>
      <c r="H1186" s="1"/>
      <c r="I1186" s="1">
        <f t="shared" si="81"/>
        <v>0</v>
      </c>
      <c r="N1186" s="5"/>
      <c r="O1186" s="9"/>
    </row>
    <row r="1187" spans="1:15" x14ac:dyDescent="0.25">
      <c r="A1187" s="4" t="s">
        <v>1639</v>
      </c>
      <c r="B1187" s="4" t="s">
        <v>72</v>
      </c>
      <c r="C1187" s="1">
        <f>VLOOKUP(A1187,[1]Sheet1!$A$3:$I$1218,3,FALSE)</f>
        <v>0</v>
      </c>
      <c r="D1187" s="1">
        <f t="shared" si="80"/>
        <v>0</v>
      </c>
      <c r="E1187" s="1">
        <f>VLOOKUP(A1187,[1]Sheet1!$A$3:$I$1218,8,FALSE)</f>
        <v>0</v>
      </c>
      <c r="F1187" s="1"/>
      <c r="G1187" s="1">
        <f>VLOOKUP(A1187,[1]Sheet1!$A$3:$I$1217,7,FALSE)</f>
        <v>0</v>
      </c>
      <c r="H1187" s="1"/>
      <c r="I1187" s="1">
        <f t="shared" si="81"/>
        <v>0</v>
      </c>
      <c r="N1187" s="5"/>
      <c r="O1187" s="9"/>
    </row>
    <row r="1188" spans="1:15" x14ac:dyDescent="0.25">
      <c r="A1188" s="4" t="s">
        <v>1640</v>
      </c>
      <c r="B1188" s="4" t="s">
        <v>72</v>
      </c>
      <c r="C1188" s="1">
        <f>VLOOKUP(A1188,[1]Sheet1!$A$3:$I$1218,3,FALSE)</f>
        <v>0</v>
      </c>
      <c r="D1188" s="1">
        <f t="shared" si="80"/>
        <v>0</v>
      </c>
      <c r="E1188" s="1">
        <f>VLOOKUP(A1188,[1]Sheet1!$A$3:$I$1218,8,FALSE)</f>
        <v>0</v>
      </c>
      <c r="F1188" s="1"/>
      <c r="G1188" s="1">
        <f>VLOOKUP(A1188,[1]Sheet1!$A$3:$I$1217,7,FALSE)</f>
        <v>0</v>
      </c>
      <c r="H1188" s="1"/>
      <c r="I1188" s="1">
        <f t="shared" si="81"/>
        <v>0</v>
      </c>
      <c r="N1188" s="5"/>
      <c r="O1188" s="9"/>
    </row>
    <row r="1189" spans="1:15" x14ac:dyDescent="0.25">
      <c r="A1189" s="4" t="s">
        <v>1641</v>
      </c>
      <c r="B1189" s="4" t="s">
        <v>78</v>
      </c>
      <c r="C1189" s="1">
        <f>VLOOKUP(A1189,[1]Sheet1!$A$3:$I$1218,3,FALSE)</f>
        <v>13600</v>
      </c>
      <c r="D1189" s="1">
        <f t="shared" si="80"/>
        <v>0</v>
      </c>
      <c r="E1189" s="1">
        <f>VLOOKUP(A1189,[1]Sheet1!$A$3:$I$1218,8,FALSE)</f>
        <v>13600</v>
      </c>
      <c r="F1189" s="1"/>
      <c r="G1189" s="1">
        <f>VLOOKUP(A1189,[1]Sheet1!$A$3:$I$1217,7,FALSE)</f>
        <v>17131.32</v>
      </c>
      <c r="H1189" s="1"/>
      <c r="I1189" s="1">
        <f t="shared" si="81"/>
        <v>-3531.3199999999997</v>
      </c>
      <c r="N1189" s="5"/>
      <c r="O1189" s="9"/>
    </row>
    <row r="1190" spans="1:15" x14ac:dyDescent="0.25">
      <c r="A1190" s="4" t="s">
        <v>1642</v>
      </c>
      <c r="B1190" s="4" t="s">
        <v>693</v>
      </c>
      <c r="C1190" s="1">
        <f>VLOOKUP(A1190,[1]Sheet1!$A$3:$I$1218,3,FALSE)</f>
        <v>0</v>
      </c>
      <c r="D1190" s="1">
        <f t="shared" si="80"/>
        <v>0</v>
      </c>
      <c r="E1190" s="1">
        <f>VLOOKUP(A1190,[1]Sheet1!$A$3:$I$1218,8,FALSE)</f>
        <v>0</v>
      </c>
      <c r="F1190" s="1"/>
      <c r="G1190" s="1">
        <f>VLOOKUP(A1190,[1]Sheet1!$A$3:$I$1217,7,FALSE)</f>
        <v>0</v>
      </c>
      <c r="H1190" s="1"/>
      <c r="I1190" s="1">
        <f t="shared" si="81"/>
        <v>0</v>
      </c>
      <c r="N1190" s="5"/>
      <c r="O1190" s="9"/>
    </row>
    <row r="1191" spans="1:15" x14ac:dyDescent="0.25">
      <c r="A1191" s="4" t="s">
        <v>1643</v>
      </c>
      <c r="B1191" s="4" t="s">
        <v>84</v>
      </c>
      <c r="C1191" s="1">
        <f>VLOOKUP(A1191,[1]Sheet1!$A$3:$I$1218,3,FALSE)</f>
        <v>0</v>
      </c>
      <c r="D1191" s="1">
        <f t="shared" si="80"/>
        <v>0</v>
      </c>
      <c r="E1191" s="1">
        <f>VLOOKUP(A1191,[1]Sheet1!$A$3:$I$1218,8,FALSE)</f>
        <v>0</v>
      </c>
      <c r="F1191" s="1"/>
      <c r="G1191" s="1">
        <f>VLOOKUP(A1191,[1]Sheet1!$A$3:$I$1217,7,FALSE)</f>
        <v>0</v>
      </c>
      <c r="H1191" s="1"/>
      <c r="I1191" s="1">
        <f t="shared" si="81"/>
        <v>0</v>
      </c>
      <c r="N1191" s="5"/>
      <c r="O1191" s="9"/>
    </row>
    <row r="1192" spans="1:15" x14ac:dyDescent="0.25">
      <c r="A1192" s="4" t="s">
        <v>1644</v>
      </c>
      <c r="B1192" s="4" t="s">
        <v>88</v>
      </c>
      <c r="C1192" s="1">
        <f>VLOOKUP(A1192,[1]Sheet1!$A$3:$I$1218,3,FALSE)</f>
        <v>0</v>
      </c>
      <c r="D1192" s="1">
        <f t="shared" si="80"/>
        <v>0</v>
      </c>
      <c r="E1192" s="1">
        <f>VLOOKUP(A1192,[1]Sheet1!$A$3:$I$1218,8,FALSE)</f>
        <v>0</v>
      </c>
      <c r="F1192" s="1"/>
      <c r="G1192" s="1">
        <f>VLOOKUP(A1192,[1]Sheet1!$A$3:$I$1217,7,FALSE)</f>
        <v>0</v>
      </c>
      <c r="H1192" s="1"/>
      <c r="I1192" s="1">
        <f t="shared" si="81"/>
        <v>0</v>
      </c>
      <c r="N1192" s="5"/>
      <c r="O1192" s="9"/>
    </row>
    <row r="1193" spans="1:15" x14ac:dyDescent="0.25">
      <c r="A1193" s="4" t="s">
        <v>1645</v>
      </c>
      <c r="B1193" s="4" t="s">
        <v>90</v>
      </c>
      <c r="C1193" s="1">
        <f>VLOOKUP(A1193,[1]Sheet1!$A$3:$I$1218,3,FALSE)</f>
        <v>571340</v>
      </c>
      <c r="D1193" s="1">
        <f t="shared" si="80"/>
        <v>0</v>
      </c>
      <c r="E1193" s="1">
        <f>VLOOKUP(A1193,[1]Sheet1!$A$3:$I$1218,8,FALSE)</f>
        <v>571340</v>
      </c>
      <c r="F1193" s="1"/>
      <c r="G1193" s="1">
        <f>VLOOKUP(A1193,[1]Sheet1!$A$3:$I$1217,7,FALSE)</f>
        <v>19352.259999999998</v>
      </c>
      <c r="H1193" s="1"/>
      <c r="I1193" s="1">
        <f t="shared" si="81"/>
        <v>551987.74</v>
      </c>
      <c r="N1193" s="5"/>
      <c r="O1193" s="9"/>
    </row>
    <row r="1194" spans="1:15" x14ac:dyDescent="0.25">
      <c r="A1194" s="4" t="s">
        <v>1646</v>
      </c>
      <c r="B1194" s="4" t="s">
        <v>1647</v>
      </c>
      <c r="C1194" s="1">
        <f>VLOOKUP(A1194,[1]Sheet1!$A$3:$I$1218,3,FALSE)</f>
        <v>202658.38</v>
      </c>
      <c r="D1194" s="1">
        <f t="shared" si="80"/>
        <v>0</v>
      </c>
      <c r="E1194" s="1">
        <f>VLOOKUP(A1194,[1]Sheet1!$A$3:$I$1218,8,FALSE)</f>
        <v>202658.38</v>
      </c>
      <c r="F1194" s="1"/>
      <c r="G1194" s="1">
        <f>VLOOKUP(A1194,[1]Sheet1!$A$3:$I$1217,7,FALSE)</f>
        <v>0</v>
      </c>
      <c r="H1194" s="1"/>
      <c r="I1194" s="1">
        <f t="shared" si="81"/>
        <v>202658.38</v>
      </c>
      <c r="N1194" s="5"/>
      <c r="O1194" s="9"/>
    </row>
    <row r="1195" spans="1:15" x14ac:dyDescent="0.25">
      <c r="A1195" s="4" t="s">
        <v>1648</v>
      </c>
      <c r="B1195" s="4" t="s">
        <v>1649</v>
      </c>
      <c r="C1195" s="1">
        <f>VLOOKUP(A1195,[1]Sheet1!$A$3:$I$1218,3,FALSE)</f>
        <v>67907.960000000006</v>
      </c>
      <c r="D1195" s="1">
        <f t="shared" si="80"/>
        <v>0</v>
      </c>
      <c r="E1195" s="1">
        <f>VLOOKUP(A1195,[1]Sheet1!$A$3:$I$1218,8,FALSE)</f>
        <v>67907.960000000006</v>
      </c>
      <c r="F1195" s="1"/>
      <c r="G1195" s="1">
        <f>VLOOKUP(A1195,[1]Sheet1!$A$3:$I$1217,7,FALSE)</f>
        <v>0</v>
      </c>
      <c r="H1195" s="1"/>
      <c r="I1195" s="1">
        <f t="shared" si="81"/>
        <v>67907.960000000006</v>
      </c>
      <c r="N1195" s="5"/>
      <c r="O1195" s="9"/>
    </row>
    <row r="1196" spans="1:15" x14ac:dyDescent="0.25">
      <c r="A1196" s="4" t="s">
        <v>1650</v>
      </c>
      <c r="B1196" s="4" t="s">
        <v>1332</v>
      </c>
      <c r="C1196" s="1">
        <f>VLOOKUP(A1196,[1]Sheet1!$A$3:$I$1218,3,FALSE)</f>
        <v>850000</v>
      </c>
      <c r="D1196" s="1">
        <f t="shared" si="80"/>
        <v>0</v>
      </c>
      <c r="E1196" s="1">
        <f>VLOOKUP(A1196,[1]Sheet1!$A$3:$I$1218,8,FALSE)</f>
        <v>850000</v>
      </c>
      <c r="F1196" s="1"/>
      <c r="G1196" s="1">
        <f>VLOOKUP(A1196,[1]Sheet1!$A$3:$I$1217,7,FALSE)</f>
        <v>0</v>
      </c>
      <c r="H1196" s="1"/>
      <c r="I1196" s="1">
        <f t="shared" si="81"/>
        <v>850000</v>
      </c>
      <c r="N1196" s="5"/>
      <c r="O1196" s="9"/>
    </row>
    <row r="1197" spans="1:15" x14ac:dyDescent="0.25">
      <c r="A1197" s="4" t="s">
        <v>1651</v>
      </c>
      <c r="B1197" s="4" t="s">
        <v>1652</v>
      </c>
      <c r="C1197" s="1">
        <f>VLOOKUP(A1197,[1]Sheet1!$A$3:$I$1218,3,FALSE)</f>
        <v>344630.07</v>
      </c>
      <c r="D1197" s="1">
        <f t="shared" si="80"/>
        <v>0</v>
      </c>
      <c r="E1197" s="1">
        <f>VLOOKUP(A1197,[1]Sheet1!$A$3:$I$1218,8,FALSE)</f>
        <v>344630.07</v>
      </c>
      <c r="F1197" s="1"/>
      <c r="G1197" s="1">
        <f>VLOOKUP(A1197,[1]Sheet1!$A$3:$I$1217,7,FALSE)</f>
        <v>0</v>
      </c>
      <c r="H1197" s="1"/>
      <c r="I1197" s="1">
        <f t="shared" si="81"/>
        <v>344630.07</v>
      </c>
      <c r="N1197" s="5"/>
      <c r="O1197" s="9"/>
    </row>
    <row r="1198" spans="1:15" x14ac:dyDescent="0.25">
      <c r="A1198" s="4" t="s">
        <v>1653</v>
      </c>
      <c r="B1198" s="4" t="s">
        <v>1654</v>
      </c>
      <c r="C1198" s="1">
        <f>VLOOKUP(A1198,[1]Sheet1!$A$3:$I$1218,3,FALSE)</f>
        <v>42581.27</v>
      </c>
      <c r="D1198" s="1">
        <f t="shared" si="80"/>
        <v>0</v>
      </c>
      <c r="E1198" s="1">
        <f>VLOOKUP(A1198,[1]Sheet1!$A$3:$I$1218,8,FALSE)</f>
        <v>42581.27</v>
      </c>
      <c r="F1198" s="1"/>
      <c r="G1198" s="1">
        <f>VLOOKUP(A1198,[1]Sheet1!$A$3:$I$1217,7,FALSE)</f>
        <v>0</v>
      </c>
      <c r="H1198" s="1"/>
      <c r="I1198" s="1">
        <f t="shared" si="81"/>
        <v>42581.27</v>
      </c>
      <c r="N1198" s="5"/>
      <c r="O1198" s="9"/>
    </row>
    <row r="1199" spans="1:15" x14ac:dyDescent="0.25">
      <c r="A1199" s="4" t="s">
        <v>1655</v>
      </c>
      <c r="B1199" s="4" t="s">
        <v>1656</v>
      </c>
      <c r="C1199" s="1">
        <f>VLOOKUP(A1199,[1]Sheet1!$A$3:$I$1218,3,FALSE)</f>
        <v>-15756172.42</v>
      </c>
      <c r="D1199" s="1">
        <f t="shared" si="80"/>
        <v>0</v>
      </c>
      <c r="E1199" s="1">
        <f>VLOOKUP(A1199,[1]Sheet1!$A$3:$I$1218,8,FALSE)</f>
        <v>-15756172.42</v>
      </c>
      <c r="F1199" s="1"/>
      <c r="G1199" s="1">
        <f>VLOOKUP(A1199,[1]Sheet1!$A$3:$I$1217,7,FALSE)</f>
        <v>0</v>
      </c>
      <c r="H1199" s="1"/>
      <c r="I1199" s="1">
        <f t="shared" si="81"/>
        <v>-15756172.42</v>
      </c>
      <c r="N1199" s="5"/>
      <c r="O1199" s="9"/>
    </row>
    <row r="1200" spans="1:15" x14ac:dyDescent="0.25">
      <c r="A1200" s="4" t="s">
        <v>1657</v>
      </c>
      <c r="B1200" s="4" t="s">
        <v>1658</v>
      </c>
      <c r="C1200" s="1">
        <f>VLOOKUP(A1200,[1]Sheet1!$A$3:$I$1218,3,FALSE)</f>
        <v>-19257534.210000001</v>
      </c>
      <c r="D1200" s="1">
        <f t="shared" si="80"/>
        <v>0</v>
      </c>
      <c r="E1200" s="1">
        <f>VLOOKUP(A1200,[1]Sheet1!$A$3:$I$1218,8,FALSE)</f>
        <v>-19257534.210000001</v>
      </c>
      <c r="F1200" s="1"/>
      <c r="G1200" s="1">
        <f>VLOOKUP(A1200,[1]Sheet1!$A$3:$I$1217,7,FALSE)</f>
        <v>0</v>
      </c>
      <c r="H1200" s="1"/>
      <c r="I1200" s="1">
        <f t="shared" si="81"/>
        <v>-19257534.210000001</v>
      </c>
      <c r="N1200" s="5"/>
      <c r="O1200" s="9"/>
    </row>
    <row r="1201" spans="1:15" x14ac:dyDescent="0.25">
      <c r="A1201" s="4" t="s">
        <v>1659</v>
      </c>
      <c r="B1201" s="4" t="s">
        <v>100</v>
      </c>
      <c r="C1201" s="1">
        <f>VLOOKUP(A1201,[1]Sheet1!$A$3:$I$1218,3,FALSE)</f>
        <v>-11912580.01</v>
      </c>
      <c r="D1201" s="1">
        <f t="shared" si="80"/>
        <v>0</v>
      </c>
      <c r="E1201" s="1">
        <f>VLOOKUP(A1201,[1]Sheet1!$A$3:$I$1218,8,FALSE)</f>
        <v>-11912580.01</v>
      </c>
      <c r="F1201" s="1"/>
      <c r="G1201" s="1">
        <f>VLOOKUP(A1201,[1]Sheet1!$A$3:$I$1217,7,FALSE)</f>
        <v>-8744120.4000000004</v>
      </c>
      <c r="H1201" s="1"/>
      <c r="I1201" s="1">
        <f t="shared" si="81"/>
        <v>-3168459.6099999994</v>
      </c>
      <c r="N1201" s="5"/>
      <c r="O1201" s="9"/>
    </row>
    <row r="1202" spans="1:15" x14ac:dyDescent="0.25">
      <c r="A1202" s="4" t="s">
        <v>1660</v>
      </c>
      <c r="B1202" s="4" t="s">
        <v>1348</v>
      </c>
      <c r="C1202" s="1">
        <f>VLOOKUP(A1202,[1]Sheet1!$A$3:$I$1218,3,FALSE)</f>
        <v>0</v>
      </c>
      <c r="D1202" s="1">
        <f t="shared" si="80"/>
        <v>0</v>
      </c>
      <c r="E1202" s="1">
        <f>VLOOKUP(A1202,[1]Sheet1!$A$3:$I$1218,8,FALSE)</f>
        <v>0</v>
      </c>
      <c r="F1202" s="1"/>
      <c r="G1202" s="1">
        <f>VLOOKUP(A1202,[1]Sheet1!$A$3:$I$1217,7,FALSE)</f>
        <v>-692798.4</v>
      </c>
      <c r="H1202" s="1"/>
      <c r="I1202" s="1">
        <f t="shared" si="81"/>
        <v>692798.4</v>
      </c>
      <c r="N1202" s="5"/>
      <c r="O1202" s="9"/>
    </row>
    <row r="1203" spans="1:15" x14ac:dyDescent="0.25">
      <c r="A1203" s="4" t="s">
        <v>1661</v>
      </c>
      <c r="B1203" s="4" t="s">
        <v>1662</v>
      </c>
      <c r="C1203" s="1">
        <f>VLOOKUP(A1203,[1]Sheet1!$A$3:$I$1218,3,FALSE)</f>
        <v>0</v>
      </c>
      <c r="D1203" s="1">
        <f t="shared" si="80"/>
        <v>0</v>
      </c>
      <c r="E1203" s="1">
        <f>VLOOKUP(A1203,[1]Sheet1!$A$3:$I$1218,8,FALSE)</f>
        <v>0</v>
      </c>
      <c r="F1203" s="1"/>
      <c r="G1203" s="1">
        <f>VLOOKUP(A1203,[1]Sheet1!$A$3:$I$1217,7,FALSE)</f>
        <v>0</v>
      </c>
      <c r="H1203" s="1"/>
      <c r="I1203" s="1">
        <f t="shared" si="81"/>
        <v>0</v>
      </c>
      <c r="N1203" s="5"/>
      <c r="O1203" s="9"/>
    </row>
    <row r="1204" spans="1:15" x14ac:dyDescent="0.25">
      <c r="A1204" s="4" t="s">
        <v>1663</v>
      </c>
      <c r="B1204" s="4" t="s">
        <v>1664</v>
      </c>
      <c r="C1204" s="1">
        <f>VLOOKUP(A1204,[1]Sheet1!$A$3:$I$1218,3,FALSE)</f>
        <v>0</v>
      </c>
      <c r="D1204" s="1">
        <f t="shared" si="80"/>
        <v>0</v>
      </c>
      <c r="E1204" s="1">
        <f>VLOOKUP(A1204,[1]Sheet1!$A$3:$I$1218,8,FALSE)</f>
        <v>0</v>
      </c>
      <c r="F1204" s="1"/>
      <c r="G1204" s="1">
        <f>VLOOKUP(A1204,[1]Sheet1!$A$3:$I$1217,7,FALSE)</f>
        <v>0</v>
      </c>
      <c r="H1204" s="1"/>
      <c r="I1204" s="1">
        <f t="shared" si="81"/>
        <v>0</v>
      </c>
      <c r="N1204" s="5"/>
      <c r="O1204" s="9"/>
    </row>
    <row r="1205" spans="1:15" x14ac:dyDescent="0.25">
      <c r="A1205" s="4" t="s">
        <v>1665</v>
      </c>
      <c r="B1205" s="4" t="s">
        <v>1071</v>
      </c>
      <c r="C1205" s="1">
        <f>VLOOKUP(A1205,[1]Sheet1!$A$3:$I$1218,3,FALSE)</f>
        <v>-345632.62</v>
      </c>
      <c r="D1205" s="1">
        <f t="shared" si="80"/>
        <v>0</v>
      </c>
      <c r="E1205" s="1">
        <f>VLOOKUP(A1205,[1]Sheet1!$A$3:$I$1218,8,FALSE)</f>
        <v>-345632.62</v>
      </c>
      <c r="F1205" s="1"/>
      <c r="G1205" s="1">
        <f>VLOOKUP(A1205,[1]Sheet1!$A$3:$I$1217,7,FALSE)</f>
        <v>0</v>
      </c>
      <c r="H1205" s="1"/>
      <c r="I1205" s="1">
        <f t="shared" si="81"/>
        <v>-345632.62</v>
      </c>
      <c r="N1205" s="5"/>
      <c r="O1205" s="9"/>
    </row>
    <row r="1206" spans="1:15" x14ac:dyDescent="0.25">
      <c r="A1206" t="s">
        <v>1666</v>
      </c>
      <c r="B1206" t="s">
        <v>1667</v>
      </c>
      <c r="C1206" s="1">
        <f>VLOOKUP(A1206,[1]Sheet1!$A$3:$I$1218,3,FALSE)</f>
        <v>0</v>
      </c>
      <c r="D1206" s="1">
        <f t="shared" si="80"/>
        <v>0</v>
      </c>
      <c r="E1206" s="1">
        <f>VLOOKUP(A1206,[1]Sheet1!$A$3:$I$1218,8,FALSE)</f>
        <v>0</v>
      </c>
      <c r="F1206" s="1"/>
      <c r="G1206" s="1">
        <f>VLOOKUP(A1206,[1]Sheet1!$A$3:$I$1217,7,FALSE)</f>
        <v>0</v>
      </c>
      <c r="H1206" s="1"/>
      <c r="I1206" s="1">
        <f t="shared" si="81"/>
        <v>0</v>
      </c>
      <c r="N1206" s="5"/>
      <c r="O1206" s="9"/>
    </row>
    <row r="1207" spans="1:15" x14ac:dyDescent="0.25">
      <c r="A1207" s="7"/>
      <c r="B1207" s="7" t="s">
        <v>103</v>
      </c>
      <c r="C1207" s="8">
        <f>SUM(C1164:C1206)</f>
        <v>-14314723.760000002</v>
      </c>
      <c r="D1207" s="8">
        <f t="shared" ref="D1207" si="82">SUM(D1164:D1206)</f>
        <v>-63405.460000000028</v>
      </c>
      <c r="E1207" s="8">
        <f>SUM(E1164:E1206)</f>
        <v>-14378129.220000003</v>
      </c>
      <c r="F1207" s="8"/>
      <c r="G1207" s="8"/>
      <c r="H1207" s="8"/>
      <c r="I1207" s="8"/>
      <c r="N1207" s="5"/>
      <c r="O1207" s="9"/>
    </row>
    <row r="1208" spans="1:15" x14ac:dyDescent="0.25">
      <c r="A1208" s="7">
        <v>1301</v>
      </c>
      <c r="B1208" s="7" t="s">
        <v>104</v>
      </c>
      <c r="C1208" s="7"/>
      <c r="D1208" s="7"/>
      <c r="E1208" s="7"/>
      <c r="F1208" s="7"/>
      <c r="G1208" s="7"/>
      <c r="H1208" s="7"/>
      <c r="I1208" s="7"/>
      <c r="N1208" s="5"/>
      <c r="O1208" s="9"/>
    </row>
    <row r="1209" spans="1:15" x14ac:dyDescent="0.25">
      <c r="A1209" t="s">
        <v>105</v>
      </c>
      <c r="B1209" t="s">
        <v>106</v>
      </c>
      <c r="D1209" s="1"/>
    </row>
    <row r="1211" spans="1:15" x14ac:dyDescent="0.25">
      <c r="B1211" t="s">
        <v>1668</v>
      </c>
      <c r="C1211" s="1">
        <f>SUM(C57,C87,C223,C258,C294,C328,C450,C497,C527,C565,C576,C645,C675,C716,C736,C762,C826,C848,C929,C996,C1071,C1160,C1207)</f>
        <v>18632441.689999986</v>
      </c>
      <c r="D1211" s="1">
        <f>SUM(D57,D87,D223,D258,D294,D328,D450,D497,D527,D565,D576,D645,D675,D716,D736,D762,D826,D848,D929,D996,D1071,D1160,D1207)</f>
        <v>4649632.5444</v>
      </c>
      <c r="E1211" s="1">
        <f>SUM(E57,E87,E223,E258,E294,E328,E450,E497,E527,E565,E576,E645,E675,E716,E736,E762,E826,E848,E929,E996,E1071,E1160,E1207)</f>
        <v>23282074.2344</v>
      </c>
      <c r="F1211" s="1"/>
      <c r="G1211" s="1"/>
      <c r="H1211" s="1"/>
      <c r="I1211" s="1"/>
    </row>
    <row r="1212" spans="1:15" x14ac:dyDescent="0.25">
      <c r="I1212" s="2"/>
    </row>
    <row r="1213" spans="1:15" x14ac:dyDescent="0.25">
      <c r="C1213" s="2"/>
      <c r="D1213" s="2"/>
      <c r="E1213" s="2"/>
      <c r="F1213" s="2"/>
      <c r="G1213" s="2"/>
      <c r="H1213" s="2"/>
      <c r="I1213" s="2"/>
    </row>
  </sheetData>
  <mergeCells count="2">
    <mergeCell ref="A1:I1"/>
    <mergeCell ref="A2:I2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 15 Budget</vt:lpstr>
      <vt:lpstr>'14 15 Budget'!Print_Area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Elmien</dc:creator>
  <cp:lastModifiedBy>Elmien Wilken</cp:lastModifiedBy>
  <dcterms:created xsi:type="dcterms:W3CDTF">2015-02-12T14:33:34Z</dcterms:created>
  <dcterms:modified xsi:type="dcterms:W3CDTF">2017-02-01T12:44:21Z</dcterms:modified>
</cp:coreProperties>
</file>